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1.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1"/>
  <workbookPr defaultThemeVersion="124226"/>
  <mc:AlternateContent xmlns:mc="http://schemas.openxmlformats.org/markup-compatibility/2006">
    <mc:Choice Requires="x15">
      <x15ac:absPath xmlns:x15ac="http://schemas.microsoft.com/office/spreadsheetml/2010/11/ac" url="/Users/kellyweiss/Desktop/"/>
    </mc:Choice>
  </mc:AlternateContent>
  <xr:revisionPtr revIDLastSave="0" documentId="8_{43CA9C8A-86F0-C843-AD45-8F77A2DDB822}" xr6:coauthVersionLast="45" xr6:coauthVersionMax="45" xr10:uidLastSave="{00000000-0000-0000-0000-000000000000}"/>
  <bookViews>
    <workbookView xWindow="0" yWindow="460" windowWidth="20180" windowHeight="12920" firstSheet="8" activeTab="14" xr2:uid="{00000000-000D-0000-FFFF-FFFF00000000}"/>
  </bookViews>
  <sheets>
    <sheet name="Instructions" sheetId="13" r:id="rId1"/>
    <sheet name="Risk Assessment" sheetId="7" r:id="rId2"/>
    <sheet name="Mitigation Checklist" sheetId="12" r:id="rId3"/>
    <sheet name="Overall Risk Score" sheetId="14" r:id="rId4"/>
    <sheet name="Venue" sheetId="20" r:id="rId5"/>
    <sheet name="Medical Safety" sheetId="17" r:id="rId6"/>
    <sheet name="Cleaning Sanitizing" sheetId="16" r:id="rId7"/>
    <sheet name="Athlete Team" sheetId="19" r:id="rId8"/>
    <sheet name="Accommodations" sheetId="21" r:id="rId9"/>
    <sheet name="Transportation" sheetId="22" r:id="rId10"/>
    <sheet name="Volunteers" sheetId="23" r:id="rId11"/>
    <sheet name="Spectator Experience" sheetId="24" r:id="rId12"/>
    <sheet name="Vendors" sheetId="25" r:id="rId13"/>
    <sheet name="Budgeting" sheetId="27" r:id="rId14"/>
    <sheet name="Daily strategy" sheetId="15" r:id="rId15"/>
    <sheet name="Blank to copy" sheetId="26" r:id="rId16"/>
    <sheet name="Sheet2" sheetId="18" r:id="rId17"/>
    <sheet name="Back end" sheetId="3" state="hidden" r:id="rId18"/>
  </sheets>
  <definedNames>
    <definedName name="_GoBack" localSheetId="8">Accommodations!#REF!</definedName>
    <definedName name="_GoBack" localSheetId="7">'Athlete Team'!#REF!</definedName>
    <definedName name="_GoBack" localSheetId="15">'Blank to copy'!#REF!</definedName>
    <definedName name="_GoBack" localSheetId="13">Budgeting!#REF!</definedName>
    <definedName name="_GoBack" localSheetId="6">'Cleaning Sanitizing'!#REF!</definedName>
    <definedName name="_GoBack" localSheetId="5">'Medical Safety'!#REF!</definedName>
    <definedName name="_GoBack" localSheetId="2">'Mitigation Checklist'!#REF!</definedName>
    <definedName name="_GoBack" localSheetId="1">'Risk Assessment'!#REF!</definedName>
    <definedName name="_GoBack" localSheetId="11">'Spectator Experience'!#REF!</definedName>
    <definedName name="_GoBack" localSheetId="9">Transportation!#REF!</definedName>
    <definedName name="_GoBack" localSheetId="12">Vendors!#REF!</definedName>
    <definedName name="_GoBack" localSheetId="4">Venue!#REF!</definedName>
    <definedName name="_GoBack" localSheetId="10">Volunteers!#REF!</definedName>
    <definedName name="_Toc197309289" localSheetId="0">Instructions!$B$2</definedName>
    <definedName name="_xlnm.Print_Area" localSheetId="7">'Athlete Team'!$A$1:$G$38</definedName>
    <definedName name="_xlnm.Print_Area" localSheetId="6">'Cleaning Sanitizing'!$A$1:$G$55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27" l="1"/>
  <c r="F32" i="24"/>
  <c r="F21" i="24"/>
  <c r="F18" i="24"/>
  <c r="F14" i="24"/>
  <c r="F13" i="24"/>
  <c r="F10" i="24"/>
  <c r="F8" i="21"/>
  <c r="F27" i="20" l="1"/>
  <c r="F26" i="20"/>
  <c r="F14" i="27" l="1"/>
  <c r="F13" i="27"/>
  <c r="F12" i="27"/>
  <c r="F11" i="27"/>
  <c r="F9" i="27"/>
  <c r="F8" i="27"/>
  <c r="F7" i="27"/>
  <c r="F6" i="27"/>
  <c r="F5" i="27"/>
  <c r="F16" i="27" l="1"/>
  <c r="D17" i="27"/>
  <c r="D16" i="27"/>
  <c r="F36" i="24"/>
  <c r="F10" i="22"/>
  <c r="F18" i="21"/>
  <c r="F19" i="19"/>
  <c r="F22" i="19"/>
  <c r="F23" i="19"/>
  <c r="F17" i="16"/>
  <c r="F50" i="26" l="1"/>
  <c r="F49" i="26"/>
  <c r="F48" i="26"/>
  <c r="F47" i="26"/>
  <c r="F46" i="26"/>
  <c r="F45" i="26"/>
  <c r="F44" i="26"/>
  <c r="F43" i="26"/>
  <c r="F42" i="26"/>
  <c r="F41" i="26"/>
  <c r="F40" i="26"/>
  <c r="F39" i="26"/>
  <c r="F38" i="26"/>
  <c r="F37" i="26"/>
  <c r="F36" i="26"/>
  <c r="F35" i="26"/>
  <c r="F34" i="26"/>
  <c r="F33" i="26"/>
  <c r="F32" i="26"/>
  <c r="F31" i="26"/>
  <c r="F30" i="26"/>
  <c r="F29" i="26"/>
  <c r="F28" i="26"/>
  <c r="F27" i="26"/>
  <c r="F26" i="26"/>
  <c r="F25" i="26"/>
  <c r="F24" i="26"/>
  <c r="F23" i="26"/>
  <c r="F22" i="26"/>
  <c r="F21" i="26"/>
  <c r="F20" i="26"/>
  <c r="F19" i="26"/>
  <c r="F18" i="26"/>
  <c r="F16" i="26"/>
  <c r="F15" i="26"/>
  <c r="F14" i="26"/>
  <c r="F13" i="26"/>
  <c r="F12" i="26"/>
  <c r="F11" i="26"/>
  <c r="F10" i="26"/>
  <c r="F9" i="26"/>
  <c r="F8" i="26"/>
  <c r="F7" i="26"/>
  <c r="F6" i="26"/>
  <c r="F5" i="26"/>
  <c r="F52" i="26" s="1"/>
  <c r="F11" i="25"/>
  <c r="F10" i="25"/>
  <c r="F9" i="25"/>
  <c r="F8" i="25"/>
  <c r="F7" i="25"/>
  <c r="F6" i="25"/>
  <c r="F5" i="25"/>
  <c r="F13" i="25" s="1"/>
  <c r="F41" i="24"/>
  <c r="F40" i="24"/>
  <c r="F39" i="24"/>
  <c r="F38" i="24"/>
  <c r="F37" i="24"/>
  <c r="F35" i="24"/>
  <c r="F34" i="24"/>
  <c r="F33" i="24"/>
  <c r="F31" i="24"/>
  <c r="F30" i="24"/>
  <c r="F29" i="24"/>
  <c r="F28" i="24"/>
  <c r="F27" i="24"/>
  <c r="F26" i="24"/>
  <c r="F25" i="24"/>
  <c r="F24" i="24"/>
  <c r="F23" i="24"/>
  <c r="F22" i="24"/>
  <c r="F20" i="24"/>
  <c r="F19" i="24"/>
  <c r="F17" i="24"/>
  <c r="F16" i="24"/>
  <c r="F15" i="24"/>
  <c r="F12" i="24"/>
  <c r="F11" i="24"/>
  <c r="F9" i="24"/>
  <c r="F8" i="24"/>
  <c r="F7" i="24"/>
  <c r="F6" i="24"/>
  <c r="F5" i="24"/>
  <c r="F15" i="23"/>
  <c r="F14" i="23"/>
  <c r="F13" i="23"/>
  <c r="F12" i="23"/>
  <c r="F11" i="23"/>
  <c r="F10" i="23"/>
  <c r="F9" i="23"/>
  <c r="F8" i="23"/>
  <c r="F7" i="23"/>
  <c r="F6" i="23"/>
  <c r="F5" i="23"/>
  <c r="F17" i="22"/>
  <c r="F16" i="22"/>
  <c r="F15" i="22"/>
  <c r="F14" i="22"/>
  <c r="F13" i="22"/>
  <c r="F12" i="22"/>
  <c r="F11" i="22"/>
  <c r="F9" i="22"/>
  <c r="F8" i="22"/>
  <c r="F7" i="22"/>
  <c r="F6" i="22"/>
  <c r="F5" i="22"/>
  <c r="F19" i="22" s="1"/>
  <c r="F17" i="23" l="1"/>
  <c r="F43" i="24"/>
  <c r="D53" i="26"/>
  <c r="D52" i="26"/>
  <c r="D14" i="25"/>
  <c r="D13" i="25"/>
  <c r="D43" i="24"/>
  <c r="D44" i="24"/>
  <c r="D17" i="23"/>
  <c r="D18" i="23"/>
  <c r="D20" i="22"/>
  <c r="D19" i="22"/>
  <c r="F26" i="21"/>
  <c r="F25" i="21"/>
  <c r="F24" i="21"/>
  <c r="F23" i="21"/>
  <c r="F22" i="21"/>
  <c r="F21" i="21"/>
  <c r="F20" i="21"/>
  <c r="F19" i="21"/>
  <c r="F17" i="21"/>
  <c r="F16" i="21"/>
  <c r="F15" i="21"/>
  <c r="F14" i="21"/>
  <c r="F13" i="21"/>
  <c r="F12" i="21"/>
  <c r="F11" i="21"/>
  <c r="F10" i="21"/>
  <c r="F9" i="21"/>
  <c r="F7" i="21"/>
  <c r="F6" i="21"/>
  <c r="F5" i="21"/>
  <c r="F51" i="20"/>
  <c r="F50" i="20"/>
  <c r="F49" i="20"/>
  <c r="F48" i="20"/>
  <c r="F47" i="20"/>
  <c r="F46" i="20"/>
  <c r="F45" i="20"/>
  <c r="F44" i="20"/>
  <c r="F43" i="20"/>
  <c r="F42" i="20"/>
  <c r="F41" i="20"/>
  <c r="F40" i="20"/>
  <c r="F39" i="20"/>
  <c r="F38" i="20"/>
  <c r="F37" i="20"/>
  <c r="F36" i="20"/>
  <c r="F35" i="20"/>
  <c r="F34" i="20"/>
  <c r="F33" i="20"/>
  <c r="F32" i="20"/>
  <c r="F31" i="20"/>
  <c r="F30" i="20"/>
  <c r="F29" i="20"/>
  <c r="F28" i="20"/>
  <c r="F25" i="20"/>
  <c r="F24" i="20"/>
  <c r="F23" i="20"/>
  <c r="F22" i="20"/>
  <c r="F21" i="20"/>
  <c r="F20" i="20"/>
  <c r="F19" i="20"/>
  <c r="F18" i="20"/>
  <c r="F16" i="20"/>
  <c r="F15" i="20"/>
  <c r="F14" i="20"/>
  <c r="F13" i="20"/>
  <c r="F12" i="20"/>
  <c r="F11" i="20"/>
  <c r="F10" i="20"/>
  <c r="F9" i="20"/>
  <c r="F8" i="20"/>
  <c r="F7" i="20"/>
  <c r="F6" i="20"/>
  <c r="F5" i="20"/>
  <c r="F53" i="20" s="1"/>
  <c r="F28" i="21" l="1"/>
  <c r="D28" i="21"/>
  <c r="D29" i="21"/>
  <c r="D54" i="20"/>
  <c r="D53" i="20"/>
  <c r="F34" i="19"/>
  <c r="F33" i="19"/>
  <c r="F32" i="19"/>
  <c r="F31" i="19"/>
  <c r="F30" i="19"/>
  <c r="F29" i="19"/>
  <c r="F28" i="19"/>
  <c r="F27" i="19"/>
  <c r="F26" i="19"/>
  <c r="F25" i="19"/>
  <c r="F24" i="19"/>
  <c r="F21" i="19"/>
  <c r="F20" i="19"/>
  <c r="F18" i="19"/>
  <c r="F17" i="19"/>
  <c r="F16" i="19"/>
  <c r="F15" i="19"/>
  <c r="F14" i="19"/>
  <c r="F13" i="19"/>
  <c r="F12" i="19"/>
  <c r="F11" i="19"/>
  <c r="F10" i="19"/>
  <c r="F9" i="19"/>
  <c r="F36" i="19" l="1"/>
  <c r="D36" i="19" s="1"/>
  <c r="D37" i="19"/>
  <c r="F34" i="16"/>
  <c r="F29" i="16"/>
  <c r="F23" i="17"/>
  <c r="F22" i="17"/>
  <c r="F21" i="17"/>
  <c r="F20" i="17"/>
  <c r="F19" i="17"/>
  <c r="F18" i="17"/>
  <c r="F16" i="17"/>
  <c r="F15" i="17"/>
  <c r="F14" i="17"/>
  <c r="F13" i="17"/>
  <c r="F12" i="17"/>
  <c r="F11" i="17"/>
  <c r="F10" i="17"/>
  <c r="F9" i="17"/>
  <c r="F8" i="17"/>
  <c r="F7" i="17"/>
  <c r="F6" i="17"/>
  <c r="F5" i="17"/>
  <c r="F25" i="17" l="1"/>
  <c r="D25" i="17" s="1"/>
  <c r="D26" i="17"/>
  <c r="F14" i="16"/>
  <c r="F12" i="16"/>
  <c r="F13" i="16"/>
  <c r="F9" i="16"/>
  <c r="F7" i="16"/>
  <c r="F8" i="16"/>
  <c r="F52" i="16"/>
  <c r="F51" i="16"/>
  <c r="F50" i="16"/>
  <c r="F49" i="16"/>
  <c r="F48" i="16"/>
  <c r="F47" i="16"/>
  <c r="F46" i="16"/>
  <c r="F45" i="16"/>
  <c r="F44" i="16"/>
  <c r="F43" i="16"/>
  <c r="F42" i="16"/>
  <c r="F41" i="16"/>
  <c r="F40" i="16"/>
  <c r="F39" i="16"/>
  <c r="F38" i="16"/>
  <c r="F37" i="16"/>
  <c r="F36" i="16"/>
  <c r="F35" i="16"/>
  <c r="F33" i="16"/>
  <c r="F32" i="16"/>
  <c r="F31" i="16"/>
  <c r="F30" i="16"/>
  <c r="F28" i="16"/>
  <c r="F27" i="16"/>
  <c r="F26" i="16"/>
  <c r="F25" i="16"/>
  <c r="F24" i="16"/>
  <c r="F23" i="16"/>
  <c r="F22" i="16"/>
  <c r="F21" i="16"/>
  <c r="F20" i="16"/>
  <c r="F19" i="16"/>
  <c r="F18" i="16"/>
  <c r="F16" i="16"/>
  <c r="F15" i="16"/>
  <c r="F11" i="16"/>
  <c r="F10" i="16"/>
  <c r="F6" i="16"/>
  <c r="F5" i="16"/>
  <c r="F54" i="16" l="1"/>
  <c r="D55" i="16" s="1"/>
  <c r="F34" i="12"/>
  <c r="D54" i="16" l="1"/>
  <c r="C11" i="7"/>
  <c r="C12" i="7"/>
  <c r="C13" i="7"/>
  <c r="C14" i="7"/>
  <c r="F44" i="12"/>
  <c r="F24" i="12"/>
  <c r="F42" i="12"/>
  <c r="F43" i="12"/>
  <c r="F45" i="12"/>
  <c r="F46" i="12"/>
  <c r="C15" i="7"/>
  <c r="F41" i="12" l="1"/>
  <c r="F35" i="12" l="1"/>
  <c r="F36" i="12"/>
  <c r="F37" i="12"/>
  <c r="F38" i="12"/>
  <c r="F39" i="12"/>
  <c r="F40" i="12"/>
  <c r="F32" i="12"/>
  <c r="F28" i="12"/>
  <c r="F25" i="12" l="1"/>
  <c r="F15" i="12"/>
  <c r="F20" i="12"/>
  <c r="F19" i="12"/>
  <c r="F21" i="12"/>
  <c r="F14" i="12"/>
  <c r="F17" i="12"/>
  <c r="F18" i="12"/>
  <c r="F16" i="12"/>
  <c r="F30" i="12" l="1"/>
  <c r="F31" i="12" l="1"/>
  <c r="F33" i="12" l="1"/>
  <c r="F29" i="12"/>
  <c r="F27" i="12"/>
  <c r="F26" i="12"/>
  <c r="F23" i="12"/>
  <c r="F22" i="12"/>
  <c r="F12" i="12"/>
  <c r="F11" i="12"/>
  <c r="F10" i="12"/>
  <c r="F5" i="12"/>
  <c r="F6" i="12"/>
  <c r="F7" i="12"/>
  <c r="F8" i="12"/>
  <c r="F48" i="12" l="1"/>
  <c r="D49" i="12" s="1"/>
  <c r="D48" i="12" l="1"/>
  <c r="B7" i="14"/>
  <c r="C10" i="7"/>
  <c r="C16" i="7" l="1"/>
  <c r="B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tc={38C42DAD-CB30-4A4C-B0EB-85051F45D349}</author>
  </authors>
  <commentList>
    <comment ref="G37" authorId="0" shapeId="0" xr:uid="{38C42DAD-CB30-4A4C-B0EB-85051F45D349}">
      <text>
        <t>[Threaded comment]
Your version of Excel allows you to read this threaded comment; however, any edits to it will get removed if the file is opened in a newer version of Excel. Learn more: https://go.microsoft.com/fwlink/?linkid=870924
Comment:
    Perhaps we add a note thanking (Soccer Canada, WHL????) Whatever template we used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tc={E050AE9B-4358-4C9B-9009-A7E531340444}</author>
  </authors>
  <commentList>
    <comment ref="B2" authorId="0" shapeId="0" xr:uid="{E050AE9B-4358-4C9B-9009-A7E531340444}">
      <text>
        <t>[Threaded comment]
Your version of Excel allows you to read this threaded comment; however, any edits to it will get removed if the file is opened in a newer version of Excel. Learn more: https://go.microsoft.com/fwlink/?linkid=870924
Comment:
    Do we add a generic intro?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tc={F02518F8-AC96-45EE-BE4F-3E1EFEF3B6EC}</author>
  </authors>
  <commentList>
    <comment ref="C33" authorId="0" shapeId="0" xr:uid="{F02518F8-AC96-45EE-BE4F-3E1EFEF3B6EC}">
      <text>
        <t>[Threaded comment]
Your version of Excel allows you to read this threaded comment; however, any edits to it will get removed if the file is opened in a newer version of Excel. Learn more: https://go.microsoft.com/fwlink/?linkid=870924
Comment:
    Formal COVID policy/protocol in place? Higher risk if no developed policy in place
Reply:
    parially covered in line 16 but expanded in other lines above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tc={1F9E6E6B-9D40-478E-B099-8263AF626F04}</author>
  </authors>
  <commentList>
    <comment ref="C27" authorId="0" shapeId="0" xr:uid="{1F9E6E6B-9D40-478E-B099-8263AF626F04}">
      <text>
        <t>[Threaded comment]
Your version of Excel allows you to read this threaded comment; however, any edits to it will get removed if the file is opened in a newer version of Excel. Learn more: https://go.microsoft.com/fwlink/?linkid=870924
Comment:
    Whats is the testing requirment by the local public health authority? Who is responsible for the cost? (Could be a higher weigh/risk for the event if they are responsible for paying for testing)</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tc={B4E5EC3D-F3FF-44A7-B7D6-AA6180AE2208}</author>
  </authors>
  <commentList>
    <comment ref="C5" authorId="0" shapeId="0" xr:uid="{B4E5EC3D-F3FF-44A7-B7D6-AA6180AE2208}">
      <text>
        <t>[Threaded comment]
Your version of Excel allows you to read this threaded comment; however, any edits to it will get removed if the file is opened in a newer version of Excel. Learn more: https://go.microsoft.com/fwlink/?linkid=870924
Comment:
    Perhaps another line asking if the venue/accomodation has a formal policy/protocol related to COVID-19? Higher risk if they don't have a formal policy/protocol
Reply:
    Done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tc={F9E96446-86D8-49DC-81B8-3A7C32F793EA}</author>
  </authors>
  <commentList>
    <comment ref="C15" authorId="0" shapeId="0" xr:uid="{F9E96446-86D8-49DC-81B8-3A7C32F793EA}">
      <text>
        <t>[Threaded comment]
Your version of Excel allows you to read this threaded comment; however, any edits to it will get removed if the file is opened in a newer version of Excel. Learn more: https://go.microsoft.com/fwlink/?linkid=870924
Comment:
    Policy/Protocol in place with supplier? Higher risk if doesn't exist
Reply:
    covered in line 7</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tc={7CAB68EC-AD68-40C7-BCE2-8ED9622E1CE6}</author>
    <author>tc={0E40B133-6C75-4008-9EAA-D17B2BF764B0}</author>
  </authors>
  <commentList>
    <comment ref="C11" authorId="0" shapeId="0" xr:uid="{7CAB68EC-AD68-40C7-BCE2-8ED9622E1CE6}">
      <text>
        <t xml:space="preserve">[Threaded comment]
Your version of Excel allows you to read this threaded comment; however, any edits to it will get removed if the file is opened in a newer version of Excel. Learn more: https://go.microsoft.com/fwlink/?linkid=870924
Comment:
    Formal training in place for volunteers to educate on COVID protocols </t>
      </text>
    </comment>
    <comment ref="C12" authorId="1" shapeId="0" xr:uid="{0E40B133-6C75-4008-9EAA-D17B2BF764B0}">
      <text>
        <t>[Threaded comment]
Your version of Excel allows you to read this threaded comment; however, any edits to it will get removed if the file is opened in a newer version of Excel. Learn more: https://go.microsoft.com/fwlink/?linkid=870924
Comment:
    Volunteer policy in place that has volunteers agree to COVID piece (symptoms, call-in for shift, etc</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tc={72782BD4-B97B-4CA3-B54F-2B7C55F64F33}</author>
  </authors>
  <commentList>
    <comment ref="C14" authorId="0" shapeId="0" xr:uid="{72782BD4-B97B-4CA3-B54F-2B7C55F64F33}">
      <text>
        <t>[Threaded comment]
Your version of Excel allows you to read this threaded comment; however, any edits to it will get removed if the file is opened in a newer version of Excel. Learn more: https://go.microsoft.com/fwlink/?linkid=870924
Comment:
    Tests costs and who covers? More risk for the event if they have to cover and less risk when public health is covering costs
Reply:
    covered in line 10 above</t>
      </text>
    </comment>
  </commentList>
</comments>
</file>

<file path=xl/sharedStrings.xml><?xml version="1.0" encoding="utf-8"?>
<sst xmlns="http://schemas.openxmlformats.org/spreadsheetml/2006/main" count="549" uniqueCount="397">
  <si>
    <r>
      <rPr>
        <b/>
        <sz val="12"/>
        <color theme="1"/>
        <rFont val="Calibri Light"/>
        <family val="2"/>
      </rPr>
      <t xml:space="preserve">Return to Host Assessment Tool
This assessment tool incorporates factors from the general WHO risk assessment and mitigation checklist for training and gatherings as well as additional factors relating to sporting events, which should enable clubs and organizers to determine a more accurate overall risk score for their specific situation.
In order to accurately provide answers within this assessment tool, organizers must be knowledgeable on the current COVID-19 outbreak. The organizers should reference the daily global COVID-19 situation reports, the national COVID-19 situation reports, together with all applicable Provincial/Territorial Health Authority guidelines, and the requirements of any Municipal authorities in relation to the COVID 19 situation. 
It must be ensured that this assessment tool is conducted using the most up to date information provided by local public health authorities.
For the overall determination, factors under consideration include: 
     • the current stage of the COVID-19 outbreak and known transmission dynamics 
     • the number of participants, catchment area, and their individual risk profile
     • the assessment tool
     • the mitigation measures that are currently in place or feasible
It is important to remember that while mitigation measures can reduce the risk of COVID-19 infections, they cannot completely eliminate the threat.  
If movement restrictions and further measures have been established in the Province, Territory or Municipality this Risk Assessment does not apply.
THE RETURN TO HOST TOOL IS A GUIDELINE ONLY AND SHOULD NOT BE CONSIDERED AN EXHAUSTIVE LIST OF COVID RELATED RISKS. AT ALL TIMES IT IS THE USER’S RESPONSIBILITY TO ASSESS AND MANAGE THE RISK ASSOCIATED WITH THE RETURN TO SOCCER ACTIVITIES IN THEIR SPECIFIC SITUATION. THE RESULTS OF THIS ASSESSMENT TOOL DO NOT REPLACE OR OVERULE ANY NATIONAL, PROVINCIAL, TERRITORIAL, MUNICIPAL OR ANY OTHER APPLICABLE LAWS OR REGULATIONS CURRENTLY IN PLACE. THE INFORMATION AND RESULTS PROVIDED HEREIN IS NOT INTENDED TO BE, AND DOES NOT CONSTITUTE, HEALTH OR LEGAL ADVICE. ALL INFORMATION AND RESULTS PROVIDED HEREIN IS FOR GENERAL INFORMATIONAL PURPOSES ONLY. THE ASSESSMENT TOOL IS DESIGNED TO PROVIDE GUIDANCE TO ORGANIZATIONS AND CLUBS AS THEY PREPARE TO RETURN TO HOST AND RELATED ACTIVITIES AND PRIOR TO SEEKING FINAL APPROVAL FROM THE VARIOUS LEVELS OF SPORTS GOVERNING BODIES WITHIN CANADA. SPORT TOURISM CANADA OR ITS MEMBER ASSOCIATIONS SHALL NOT BE RESPONSIBLE FOR ANY LOSSES OR CLAIMS THAT, DIRECTLY OR INDIRECTLY, ARISE FROM THE USE OF THE ASSESSMENT TOOL.  </t>
    </r>
    <r>
      <rPr>
        <b/>
        <sz val="28"/>
        <color rgb="FF00B0F0"/>
        <rFont val="Calibri Light"/>
        <family val="2"/>
      </rPr>
      <t xml:space="preserve"> </t>
    </r>
  </si>
  <si>
    <t>Association Details</t>
  </si>
  <si>
    <t>Association Name</t>
  </si>
  <si>
    <t>Address</t>
  </si>
  <si>
    <t xml:space="preserve">Postal Code </t>
  </si>
  <si>
    <t>Health Region</t>
  </si>
  <si>
    <t>Province/Territory Health Organization</t>
  </si>
  <si>
    <t xml:space="preserve">Person Completing this assessment </t>
  </si>
  <si>
    <t>Name</t>
  </si>
  <si>
    <t>Position</t>
  </si>
  <si>
    <t>email</t>
  </si>
  <si>
    <t>Telephone #</t>
  </si>
  <si>
    <t xml:space="preserve">Date of assessment </t>
  </si>
  <si>
    <t>Before commencing this assessment tool has the Province or Territorial Government endorsed the commencement of sporting activities in the next 14 -21 days?</t>
  </si>
  <si>
    <t>Yes</t>
  </si>
  <si>
    <t>No</t>
  </si>
  <si>
    <t>All information in this guide was up to date as of September 1st, 2020</t>
  </si>
  <si>
    <t xml:space="preserve">Return to Host and other related activities:  Risk assessment for COVID-19 </t>
  </si>
  <si>
    <t xml:space="preserve">The questions below will enable organizers to review the considerations surrounding operations and thus inform their risk assessment of COVID-19 associated with the recommencement of activities . This will help organizers to understand and manage any additional risk from COVID-19. 
The risk assessment should be reviewed and reassessed regularly and updated, especially in light of the rapidly evolving nature of the outbreak. 
The risk assessment for COVID-19 for the return to host must be coordinated and integrated with Canada's national risk assessment for COVID-19 together with the most current Province/Territory/Muncipal/Local Public Health Authorities guidelines. The person completing this planning tool should be knowledgable of the local public health authorities latest postion.
</t>
  </si>
  <si>
    <t>Risk assessment</t>
  </si>
  <si>
    <t>Please answer Yes (1) or No (0) to the following questions to determine a risk assessment score that incorporates factors to preparing a return to an event</t>
  </si>
  <si>
    <t>Additional risk of COVID-19 to return to soccer</t>
  </si>
  <si>
    <t>Yes (1)/No (0)</t>
  </si>
  <si>
    <t>Score</t>
  </si>
  <si>
    <t xml:space="preserve">Is Social Distancing still a requirement by Public Health Authorities </t>
  </si>
  <si>
    <t>Will the event be held on/in multiple facilities?</t>
  </si>
  <si>
    <t>Is community spread still a concern in the municipality?</t>
  </si>
  <si>
    <t>Will the event include a significant number of participants (athletes or coaches) at higher risk of severe COVID-19 disease (e.g., people over 65 years of age or people with underlying health conditions)?</t>
  </si>
  <si>
    <t>Will the event include activities that are considered at higher risk of spread for COVID-19 (eg, contact, close proximity)?</t>
  </si>
  <si>
    <t>Will the event be held indoors?</t>
  </si>
  <si>
    <t>Total COVID-19 risk score</t>
  </si>
  <si>
    <t xml:space="preserve"> </t>
  </si>
  <si>
    <t>Return to event hosting mitigation checklist for COVID-19</t>
  </si>
  <si>
    <t>Mitigation measures assess the current effort and planning to reduce the risk of spread of COVID-19 disease for the return to soccer. As mitigation measures can reduce the overall risk of the return to training or other activities contributing to the spread of COVID-19, they should be taken into account after the risk assessment has occurred to gain a clearer understanding of the overall risk of transmission and further spread of COVID-19, should approval for return to club activities be granted. Together with the risk assessment, the mitigation measure will contribute to the decision matrix and influence the assessment of the overall risk of transmission and further spread of COVID-19 in relation to returning to soccer, training, and other club activities.</t>
  </si>
  <si>
    <t>Topic</t>
  </si>
  <si>
    <t>Key consideration</t>
  </si>
  <si>
    <t>Score               Yes/Completed (2), Maybe/In progress (1), No/Not considered (0)</t>
  </si>
  <si>
    <t>Weighting (need to discuss)</t>
  </si>
  <si>
    <t>Total score</t>
  </si>
  <si>
    <t>Comments</t>
  </si>
  <si>
    <t>Understanding of the overview of the current COVID-19 situation by the Club / Event organizers</t>
  </si>
  <si>
    <r>
      <t>Have the relevant organizers and responsible staff been informed about the</t>
    </r>
    <r>
      <rPr>
        <b/>
        <sz val="11"/>
        <color theme="1"/>
        <rFont val="Calibri"/>
        <family val="2"/>
        <scheme val="minor"/>
      </rPr>
      <t xml:space="preserve"> latest available guidance on the COVID-19 outbreak </t>
    </r>
    <r>
      <rPr>
        <sz val="11"/>
        <color theme="1"/>
        <rFont val="Calibri"/>
        <family val="2"/>
        <scheme val="minor"/>
      </rPr>
      <t xml:space="preserve"> (official web resources available from Government of Canada and local public health authorities)? And are the organizers and staff concerned committed to following the available guidance?</t>
    </r>
  </si>
  <si>
    <t xml:space="preserve">Government of Canada, Provincial and Municipal guidelines to be read and understood.                                                         https://www.canada.ca/en/public-health/services/diseases/coronavirus-disease-covid-19.html </t>
  </si>
  <si>
    <r>
      <t xml:space="preserve">Are organizers aware of </t>
    </r>
    <r>
      <rPr>
        <b/>
        <sz val="11"/>
        <color theme="1"/>
        <rFont val="Calibri"/>
        <family val="2"/>
        <scheme val="minor"/>
      </rPr>
      <t>global and local daily situation reports</t>
    </r>
    <r>
      <rPr>
        <sz val="11"/>
        <color theme="1"/>
        <rFont val="Calibri"/>
        <family val="2"/>
        <scheme val="minor"/>
      </rPr>
      <t xml:space="preserve"> as provided by local public health authorities?</t>
    </r>
  </si>
  <si>
    <r>
      <t xml:space="preserve">Do the organizers and responsible staff understand the </t>
    </r>
    <r>
      <rPr>
        <b/>
        <sz val="11"/>
        <color theme="1"/>
        <rFont val="Calibri"/>
        <family val="2"/>
        <scheme val="minor"/>
      </rPr>
      <t>risks and transmission routes of COVID-19,</t>
    </r>
    <r>
      <rPr>
        <sz val="11"/>
        <color theme="1"/>
        <rFont val="Calibri"/>
        <family val="2"/>
        <scheme val="minor"/>
      </rPr>
      <t xml:space="preserve"> </t>
    </r>
    <r>
      <rPr>
        <b/>
        <sz val="11"/>
        <color theme="1"/>
        <rFont val="Calibri"/>
        <family val="2"/>
        <scheme val="minor"/>
      </rPr>
      <t xml:space="preserve">the steps that attendees can take to limit spread, the recognized best practices </t>
    </r>
    <r>
      <rPr>
        <sz val="11"/>
        <color theme="1"/>
        <rFont val="Calibri"/>
        <family val="2"/>
        <scheme val="minor"/>
      </rPr>
      <t>(including respiratory etiquette, hand hygiene, physical distancing, etc.), and any</t>
    </r>
    <r>
      <rPr>
        <b/>
        <sz val="11"/>
        <color theme="1"/>
        <rFont val="Calibri"/>
        <family val="2"/>
        <scheme val="minor"/>
      </rPr>
      <t xml:space="preserve"> travel restrictions in place</t>
    </r>
    <r>
      <rPr>
        <sz val="11"/>
        <color theme="1"/>
        <rFont val="Calibri"/>
        <family val="2"/>
        <scheme val="minor"/>
      </rPr>
      <t>?</t>
    </r>
  </si>
  <si>
    <t>Emergency preparedness and response plans</t>
  </si>
  <si>
    <r>
      <t xml:space="preserve">Has a </t>
    </r>
    <r>
      <rPr>
        <b/>
        <sz val="11"/>
        <color theme="1"/>
        <rFont val="Calibri"/>
        <family val="2"/>
        <scheme val="minor"/>
      </rPr>
      <t>medical response plan for COVID-19</t>
    </r>
    <r>
      <rPr>
        <sz val="11"/>
        <color theme="1"/>
        <rFont val="Calibri"/>
        <family val="2"/>
        <charset val="204"/>
        <scheme val="minor"/>
      </rPr>
      <t xml:space="preserve"> been developed?</t>
    </r>
  </si>
  <si>
    <t>Have the organizers of the training acquired the following supplies to help reduce the risk of transmission of COVID-19?</t>
  </si>
  <si>
    <t xml:space="preserve">Personal protective equipment (e.g. masks, gloves, gowns) for onsite medical personnel where deployed  </t>
  </si>
  <si>
    <t xml:space="preserve">Hand sanitizer and alcohol rubs/gels, tissues, frequently replaced soap canisters and closed bins for safe disposal of hygienic materials (e.g. tissues, towels, sanitary products) in washrooms and changing rooms </t>
  </si>
  <si>
    <t>Hand sanitizers and alcohol rubs for all entrances and throughout the venue</t>
  </si>
  <si>
    <t xml:space="preserve">If a person feels unwell/ shows symptoms of an acute respiratory infection during the event: </t>
  </si>
  <si>
    <r>
      <t xml:space="preserve">Is there a procedure for athletes or staff to clearly identify </t>
    </r>
    <r>
      <rPr>
        <b/>
        <sz val="11"/>
        <color theme="1"/>
        <rFont val="Calibri"/>
        <family val="2"/>
        <scheme val="minor"/>
      </rPr>
      <t>whom to contact and how to do so</t>
    </r>
    <r>
      <rPr>
        <sz val="11"/>
        <color theme="1"/>
        <rFont val="Calibri"/>
        <family val="2"/>
        <scheme val="minor"/>
      </rPr>
      <t xml:space="preserve"> if they or other participants feel unwell?</t>
    </r>
  </si>
  <si>
    <r>
      <t>Is there a protocol</t>
    </r>
    <r>
      <rPr>
        <b/>
        <sz val="11"/>
        <color theme="1"/>
        <rFont val="Calibri"/>
        <family val="2"/>
        <scheme val="minor"/>
      </rPr>
      <t xml:space="preserve"> in the Province or Municipality</t>
    </r>
    <r>
      <rPr>
        <sz val="11"/>
        <color theme="1"/>
        <rFont val="Calibri"/>
        <family val="2"/>
        <scheme val="minor"/>
      </rPr>
      <t xml:space="preserve"> to report suspected cases and request testing and epidemiological investigations?</t>
    </r>
  </si>
  <si>
    <r>
      <t>Are</t>
    </r>
    <r>
      <rPr>
        <b/>
        <sz val="11"/>
        <color theme="1"/>
        <rFont val="Calibri"/>
        <family val="2"/>
        <charset val="204"/>
        <scheme val="minor"/>
      </rPr>
      <t xml:space="preserve"> first-aid services or other medical services</t>
    </r>
    <r>
      <rPr>
        <sz val="11"/>
        <color theme="1"/>
        <rFont val="Calibri"/>
        <family val="2"/>
        <charset val="204"/>
        <scheme val="minor"/>
      </rPr>
      <t xml:space="preserve"> in-place and equipped to support patients with respiratory symptoms?</t>
    </r>
  </si>
  <si>
    <r>
      <t xml:space="preserve">Are there any </t>
    </r>
    <r>
      <rPr>
        <b/>
        <sz val="11"/>
        <color theme="1"/>
        <rFont val="Calibri"/>
        <family val="2"/>
        <charset val="204"/>
        <scheme val="minor"/>
      </rPr>
      <t>designated medical facilities</t>
    </r>
    <r>
      <rPr>
        <sz val="11"/>
        <color theme="1"/>
        <rFont val="Calibri"/>
        <family val="2"/>
        <charset val="204"/>
        <scheme val="minor"/>
      </rPr>
      <t xml:space="preserve"> that manage patients with COVID-19 infection in the Province or Municipality?</t>
    </r>
  </si>
  <si>
    <r>
      <t xml:space="preserve">Are there </t>
    </r>
    <r>
      <rPr>
        <b/>
        <sz val="11"/>
        <color theme="1"/>
        <rFont val="Calibri"/>
        <family val="2"/>
        <scheme val="minor"/>
      </rPr>
      <t>transporation services with trained medical professionals</t>
    </r>
    <r>
      <rPr>
        <sz val="11"/>
        <color theme="1"/>
        <rFont val="Calibri"/>
        <family val="2"/>
        <charset val="204"/>
        <scheme val="minor"/>
      </rPr>
      <t xml:space="preserve"> available to transport critically ill patients with severe acute respiratory infections to a hospital, if necessary?</t>
    </r>
  </si>
  <si>
    <r>
      <t xml:space="preserve">Has a </t>
    </r>
    <r>
      <rPr>
        <b/>
        <sz val="11"/>
        <color theme="1"/>
        <rFont val="Calibri"/>
        <family val="2"/>
        <scheme val="minor"/>
      </rPr>
      <t>cleaning schedule</t>
    </r>
    <r>
      <rPr>
        <sz val="11"/>
        <color theme="1"/>
        <rFont val="Calibri"/>
        <family val="2"/>
        <scheme val="minor"/>
      </rPr>
      <t xml:space="preserve"> been developed to ensure the venue is clean and hygienic – wiping surfaces and any equipment regularly with disinfectant is strongly recommended (before, during and after training and between each group attenting the venue)? </t>
    </r>
  </si>
  <si>
    <r>
      <t xml:space="preserve">Are there established </t>
    </r>
    <r>
      <rPr>
        <b/>
        <sz val="11"/>
        <color theme="1"/>
        <rFont val="Calibri"/>
        <family val="2"/>
        <scheme val="minor"/>
      </rPr>
      <t>screening measures,</t>
    </r>
    <r>
      <rPr>
        <sz val="11"/>
        <color theme="1"/>
        <rFont val="Calibri"/>
        <family val="2"/>
        <scheme val="minor"/>
      </rPr>
      <t xml:space="preserve"> including temperature checks in place for participants at the point of entry or drop-off, in venue, on-site medical facilities (first-aid points)? (Please specify in Comments what these screening measures include)</t>
    </r>
  </si>
  <si>
    <t>Does the medical response plan include protocols for organizers to notify all participants of possible exposure to COVID-19 if the organizers are made aware of any suspected or confirmed cases that attended training?</t>
  </si>
  <si>
    <t>Stakeholder and partner coordination</t>
  </si>
  <si>
    <r>
      <t>Is there an established mechanism for collaboration and coordination between</t>
    </r>
    <r>
      <rPr>
        <b/>
        <sz val="11"/>
        <color theme="1"/>
        <rFont val="Calibri"/>
        <family val="2"/>
        <scheme val="minor"/>
      </rPr>
      <t xml:space="preserve"> the health sectors and the Provincial Soccer Association.</t>
    </r>
  </si>
  <si>
    <r>
      <t xml:space="preserve">Are there agreed, clear and easily understood processes in place for </t>
    </r>
    <r>
      <rPr>
        <b/>
        <sz val="11"/>
        <color theme="1"/>
        <rFont val="Calibri"/>
        <family val="2"/>
        <scheme val="minor"/>
      </rPr>
      <t>reporting to external multi-sectoral stakeholders</t>
    </r>
    <r>
      <rPr>
        <sz val="11"/>
        <color theme="1"/>
        <rFont val="Calibri"/>
        <family val="2"/>
        <scheme val="minor"/>
      </rPr>
      <t xml:space="preserve"> (Including public health and sport governing bodies) and disseminating risk communication messages ?</t>
    </r>
  </si>
  <si>
    <t>Is the facility/venue managed by the local municiple city authority?</t>
  </si>
  <si>
    <t xml:space="preserve">Governance </t>
  </si>
  <si>
    <r>
      <t xml:space="preserve">Is there a decision-making authority/body and an agreed procedure to </t>
    </r>
    <r>
      <rPr>
        <b/>
        <sz val="11"/>
        <color theme="1"/>
        <rFont val="Calibri"/>
        <family val="2"/>
        <scheme val="minor"/>
      </rPr>
      <t>modify, restrict, postpone or cancel club and/or training events</t>
    </r>
    <r>
      <rPr>
        <sz val="11"/>
        <color theme="1"/>
        <rFont val="Calibri"/>
        <family val="2"/>
        <scheme val="minor"/>
      </rPr>
      <t xml:space="preserve"> related to the evolving COVID-19 outbreak?</t>
    </r>
  </si>
  <si>
    <r>
      <t xml:space="preserve">Have the club and facility organizers and staff </t>
    </r>
    <r>
      <rPr>
        <b/>
        <sz val="11"/>
        <color theme="1"/>
        <rFont val="Calibri"/>
        <family val="2"/>
        <scheme val="minor"/>
      </rPr>
      <t>undergone training and exercises</t>
    </r>
    <r>
      <rPr>
        <sz val="11"/>
        <color theme="1"/>
        <rFont val="Calibri"/>
        <family val="2"/>
        <scheme val="minor"/>
      </rPr>
      <t xml:space="preserve"> on personal safety procedures and emergency mitigation measures (including those specifically listed in this checklist)?</t>
    </r>
  </si>
  <si>
    <t xml:space="preserve"> Risk communication </t>
  </si>
  <si>
    <r>
      <t xml:space="preserve">Is there a </t>
    </r>
    <r>
      <rPr>
        <b/>
        <sz val="11"/>
        <color theme="1"/>
        <rFont val="Calibri"/>
        <family val="2"/>
        <scheme val="minor"/>
      </rPr>
      <t>risk</t>
    </r>
    <r>
      <rPr>
        <sz val="11"/>
        <color theme="1"/>
        <rFont val="Calibri"/>
        <family val="2"/>
        <scheme val="minor"/>
      </rPr>
      <t xml:space="preserve"> </t>
    </r>
    <r>
      <rPr>
        <b/>
        <sz val="11"/>
        <color theme="1"/>
        <rFont val="Calibri"/>
        <family val="2"/>
        <scheme val="minor"/>
      </rPr>
      <t xml:space="preserve">communication strategy </t>
    </r>
    <r>
      <rPr>
        <sz val="11"/>
        <color theme="1"/>
        <rFont val="Calibri"/>
        <family val="2"/>
        <scheme val="minor"/>
      </rPr>
      <t>for the club and/or facility in regard to COVID-19?</t>
    </r>
  </si>
  <si>
    <r>
      <t xml:space="preserve">Is there a </t>
    </r>
    <r>
      <rPr>
        <b/>
        <sz val="11"/>
        <color theme="1"/>
        <rFont val="Calibri"/>
        <family val="2"/>
        <scheme val="minor"/>
      </rPr>
      <t xml:space="preserve">designated person(s) to lead media </t>
    </r>
    <r>
      <rPr>
        <sz val="11"/>
        <color theme="1"/>
        <rFont val="Calibri"/>
        <family val="2"/>
        <scheme val="minor"/>
      </rPr>
      <t>activities and tasked with managing all external communications with Provincial and Municipal government officials, the general public, and the media? (If yes, please identify the spokesperson in comments)</t>
    </r>
  </si>
  <si>
    <r>
      <t>Has there been</t>
    </r>
    <r>
      <rPr>
        <b/>
        <sz val="11"/>
        <color theme="1"/>
        <rFont val="Calibri"/>
        <family val="2"/>
        <scheme val="minor"/>
      </rPr>
      <t xml:space="preserve"> monitoring of  local media and social media </t>
    </r>
    <r>
      <rPr>
        <sz val="11"/>
        <color theme="1"/>
        <rFont val="Calibri"/>
        <family val="2"/>
        <scheme val="minor"/>
      </rPr>
      <t xml:space="preserve">established for </t>
    </r>
    <r>
      <rPr>
        <b/>
        <sz val="11"/>
        <color theme="1"/>
        <rFont val="Calibri"/>
        <family val="2"/>
        <scheme val="minor"/>
      </rPr>
      <t xml:space="preserve">rumours or negativity </t>
    </r>
    <r>
      <rPr>
        <sz val="11"/>
        <color theme="1"/>
        <rFont val="Calibri"/>
        <family val="2"/>
        <scheme val="minor"/>
      </rPr>
      <t>to be able to counter them early? (Please explain in the comments what protocols are in place for counter messaging)</t>
    </r>
  </si>
  <si>
    <r>
      <t xml:space="preserve">Has coordination been set up with local </t>
    </r>
    <r>
      <rPr>
        <b/>
        <sz val="11"/>
        <color theme="1"/>
        <rFont val="Calibri"/>
        <family val="2"/>
        <scheme val="minor"/>
      </rPr>
      <t>media channels and social media</t>
    </r>
    <r>
      <rPr>
        <sz val="11"/>
        <color theme="1"/>
        <rFont val="Calibri"/>
        <family val="2"/>
        <scheme val="minor"/>
      </rPr>
      <t xml:space="preserve"> sites such as Twitter, Facebook and Instagram so that messaging can be coordinated to provide targeted messaging from organizers (including proactive messaging about the status of club events, including changes and cancellations)?</t>
    </r>
  </si>
  <si>
    <t xml:space="preserve">Public health awareness of COVID-19 </t>
  </si>
  <si>
    <r>
      <t xml:space="preserve">Has </t>
    </r>
    <r>
      <rPr>
        <b/>
        <sz val="11"/>
        <color theme="1"/>
        <rFont val="Calibri"/>
        <family val="2"/>
        <scheme val="minor"/>
      </rPr>
      <t>public health advice</t>
    </r>
    <r>
      <rPr>
        <sz val="11"/>
        <color theme="1"/>
        <rFont val="Calibri"/>
        <family val="2"/>
        <scheme val="minor"/>
      </rPr>
      <t xml:space="preserve"> on clinical features of COVID-19, preventive measures, especially respiratory etiquette, hand hygiene practices, and physical distancing, been shared with all staff involved in the club and facilities, athletes, officials, and personnel of all relevant stakeholders?</t>
    </r>
  </si>
  <si>
    <r>
      <t xml:space="preserve">Has information on the </t>
    </r>
    <r>
      <rPr>
        <b/>
        <sz val="11"/>
        <color theme="1"/>
        <rFont val="Calibri"/>
        <family val="2"/>
        <scheme val="minor"/>
      </rPr>
      <t>at-risk populations</t>
    </r>
    <r>
      <rPr>
        <sz val="11"/>
        <color theme="1"/>
        <rFont val="Calibri"/>
        <family val="2"/>
        <scheme val="minor"/>
      </rPr>
      <t xml:space="preserve"> been provided to all staff involved in the club and facilities, athletes, officials, and others so they may make an informed decision on their attendance based on their personal risks?</t>
    </r>
  </si>
  <si>
    <r>
      <t xml:space="preserve">Has advice included information on the meaning of the following </t>
    </r>
    <r>
      <rPr>
        <b/>
        <sz val="11"/>
        <color theme="1"/>
        <rFont val="Calibri"/>
        <family val="2"/>
        <charset val="204"/>
        <scheme val="minor"/>
      </rPr>
      <t xml:space="preserve">measures: quarantine, self-isolation and self-monitoring? </t>
    </r>
  </si>
  <si>
    <t>Specific mitigation measures</t>
  </si>
  <si>
    <t xml:space="preserve">Have formal communication been established with local Public Health Authorities regarding plans to resume activities? </t>
  </si>
  <si>
    <r>
      <t xml:space="preserve">Will there be </t>
    </r>
    <r>
      <rPr>
        <b/>
        <sz val="11"/>
        <color theme="1"/>
        <rFont val="Calibri"/>
        <family val="2"/>
        <scheme val="minor"/>
      </rPr>
      <t>daily health checks</t>
    </r>
    <r>
      <rPr>
        <sz val="11"/>
        <color theme="1"/>
        <rFont val="Calibri"/>
        <family val="2"/>
        <scheme val="minor"/>
      </rPr>
      <t xml:space="preserve"> of club and facility staff, athletes, and officials?</t>
    </r>
  </si>
  <si>
    <r>
      <t>Will the</t>
    </r>
    <r>
      <rPr>
        <b/>
        <sz val="11"/>
        <color theme="1"/>
        <rFont val="Calibri"/>
        <family val="2"/>
        <scheme val="minor"/>
      </rPr>
      <t xml:space="preserve"> athletes be separated from other groups, </t>
    </r>
    <r>
      <rPr>
        <sz val="11"/>
        <color theme="1"/>
        <rFont val="Calibri"/>
        <family val="2"/>
        <scheme val="minor"/>
      </rPr>
      <t>such as officials,  facility and club support staff, to limit transmission?</t>
    </r>
  </si>
  <si>
    <r>
      <t xml:space="preserve">Are there measures in place to </t>
    </r>
    <r>
      <rPr>
        <sz val="11"/>
        <rFont val="Calibri"/>
        <family val="2"/>
        <scheme val="minor"/>
      </rPr>
      <t>eliminate</t>
    </r>
    <r>
      <rPr>
        <sz val="11"/>
        <color rgb="FFFF0000"/>
        <rFont val="Calibri"/>
        <family val="2"/>
        <scheme val="minor"/>
      </rPr>
      <t xml:space="preserve"> </t>
    </r>
    <r>
      <rPr>
        <b/>
        <sz val="11"/>
        <color theme="1"/>
        <rFont val="Calibri"/>
        <family val="2"/>
        <scheme val="minor"/>
      </rPr>
      <t xml:space="preserve">the sharing of equipment, water bottles, towels, </t>
    </r>
    <r>
      <rPr>
        <sz val="11"/>
        <color theme="1"/>
        <rFont val="Calibri"/>
        <family val="2"/>
        <scheme val="minor"/>
      </rPr>
      <t>etc.?</t>
    </r>
  </si>
  <si>
    <r>
      <t xml:space="preserve">Will athletes be given closed </t>
    </r>
    <r>
      <rPr>
        <b/>
        <sz val="11"/>
        <color theme="1"/>
        <rFont val="Calibri"/>
        <family val="2"/>
        <scheme val="minor"/>
      </rPr>
      <t>containers to allow for the safe disposal or storing of all hygienic materials</t>
    </r>
    <r>
      <rPr>
        <sz val="11"/>
        <color theme="1"/>
        <rFont val="Calibri"/>
        <family val="2"/>
        <scheme val="minor"/>
      </rPr>
      <t xml:space="preserve"> (e.g. tissues, towels, etc.)?</t>
    </r>
  </si>
  <si>
    <t>Will the training only be open to atheletes and officials</t>
  </si>
  <si>
    <r>
      <t xml:space="preserve">Will all designated </t>
    </r>
    <r>
      <rPr>
        <b/>
        <sz val="11"/>
        <color theme="1"/>
        <rFont val="Calibri"/>
        <family val="2"/>
        <scheme val="minor"/>
      </rPr>
      <t>seating and/or spectator areas be closed</t>
    </r>
  </si>
  <si>
    <t xml:space="preserve">Are all specific Provincial, Territorial, Municipal Health Autority requirements being met? </t>
  </si>
  <si>
    <t>Has the training schedule been adapted to meet social distancing requirements</t>
  </si>
  <si>
    <t>Does the facility/venue require a permit from the local authorities?</t>
  </si>
  <si>
    <t>Will only one team/age group participate at any one session?</t>
  </si>
  <si>
    <t>Is there a plan to monitor the number of participants in the venue/facility where restrictions for gatherings are in place locally?</t>
  </si>
  <si>
    <r>
      <t xml:space="preserve">Have </t>
    </r>
    <r>
      <rPr>
        <b/>
        <sz val="11"/>
        <color theme="1"/>
        <rFont val="Calibri"/>
        <family val="2"/>
        <scheme val="minor"/>
      </rPr>
      <t>return to train health checks</t>
    </r>
    <r>
      <rPr>
        <sz val="11"/>
        <color theme="1"/>
        <rFont val="Calibri"/>
        <family val="2"/>
        <scheme val="minor"/>
      </rPr>
      <t xml:space="preserve"> been performed on all athletes to ensure underlying co-morbidities, medications, allergies, etc. are documented?</t>
    </r>
  </si>
  <si>
    <t>Sum of mitigation measures</t>
  </si>
  <si>
    <t>Total mitigation score (%)</t>
  </si>
  <si>
    <t>Overall risk score</t>
  </si>
  <si>
    <t xml:space="preserve">The decision matrix takes the risk score and the mitigation score to provide a colour determination. This colour determination identifies the total risk of transmission and further spread of COVID-19 in relation to the  return to train or other planned activities. The "Colour Determination" key below the decision matrix describes the total risk for each colour. </t>
  </si>
  <si>
    <t>Total COVID-19 risk score (from "Risk Assessment" Tab)</t>
  </si>
  <si>
    <t xml:space="preserve">Total mitigation score (from "Mitigation Checklist" Tab) </t>
  </si>
  <si>
    <t>Risk Vs. Mitigation Matrix</t>
  </si>
  <si>
    <t>Total Risk Assessment Score</t>
  </si>
  <si>
    <t>Very Prepared to Mitigate COVID-19 Impacts                                     (76-100)</t>
  </si>
  <si>
    <t>Somewhat Prepared to Mitigate COVID-19 Impacts                                      (51-75)</t>
  </si>
  <si>
    <t>Somewhat Unprepared to Mitigate COVID-19 Impacts                                     (26-50)</t>
  </si>
  <si>
    <t>Very Unprepared to Mitigate COVID-19 Impacts                                      (0-25)</t>
  </si>
  <si>
    <t>0 - Negligible</t>
  </si>
  <si>
    <t xml:space="preserve">Very low                           </t>
  </si>
  <si>
    <t>1 - Very Low Risk</t>
  </si>
  <si>
    <t xml:space="preserve">Low                                           </t>
  </si>
  <si>
    <t>2 - Low Risk</t>
  </si>
  <si>
    <t xml:space="preserve">Moderate                                 </t>
  </si>
  <si>
    <t>3 - Moderate Risk (low-moderate)</t>
  </si>
  <si>
    <t>4 - Moderate Risk (high-moderate)</t>
  </si>
  <si>
    <t xml:space="preserve"> High                                            </t>
  </si>
  <si>
    <t xml:space="preserve">Very High                                            </t>
  </si>
  <si>
    <t>5 - High Risk</t>
  </si>
  <si>
    <t xml:space="preserve">High                                            </t>
  </si>
  <si>
    <t>6 - Very High Risk</t>
  </si>
  <si>
    <t>KEY FOR COLOUR DETERMINATION OF OVERALL RISK</t>
  </si>
  <si>
    <t>VERY LOW</t>
  </si>
  <si>
    <r>
      <t xml:space="preserve">Overall risk of transmission and further spread of COVID-19 in relation to the return to soccer is considered </t>
    </r>
    <r>
      <rPr>
        <b/>
        <u/>
        <sz val="11"/>
        <color rgb="FF000000"/>
        <rFont val="Calibri (Body)"/>
      </rPr>
      <t>very low</t>
    </r>
    <r>
      <rPr>
        <b/>
        <sz val="11"/>
        <color rgb="FF000000"/>
        <rFont val="Calibri"/>
        <family val="2"/>
        <scheme val="minor"/>
      </rPr>
      <t>.</t>
    </r>
  </si>
  <si>
    <t>LOW</t>
  </si>
  <si>
    <r>
      <t xml:space="preserve">Overall risk of transmission and further spread of COVID-19 in relation to the return to soccer is considered </t>
    </r>
    <r>
      <rPr>
        <b/>
        <u/>
        <sz val="11"/>
        <color rgb="FF000000"/>
        <rFont val="Calibri (Body)"/>
      </rPr>
      <t>low</t>
    </r>
    <r>
      <rPr>
        <b/>
        <sz val="11"/>
        <color rgb="FF000000"/>
        <rFont val="Calibri (Body)"/>
      </rPr>
      <t>.                                                    R</t>
    </r>
    <r>
      <rPr>
        <b/>
        <sz val="11"/>
        <color rgb="FF000000"/>
        <rFont val="Calibri"/>
        <family val="2"/>
        <scheme val="minor"/>
      </rPr>
      <t>ecommend checking whether mitigation measures can be strengthened.</t>
    </r>
  </si>
  <si>
    <t>MODERATE</t>
  </si>
  <si>
    <r>
      <t xml:space="preserve">Overall risk of transmission and further spread of COVID-19 in relation to the return to soccer is considered </t>
    </r>
    <r>
      <rPr>
        <b/>
        <u/>
        <sz val="11"/>
        <color rgb="FF000000"/>
        <rFont val="Calibri (Body)"/>
      </rPr>
      <t>moderate</t>
    </r>
    <r>
      <rPr>
        <b/>
        <sz val="11"/>
        <color rgb="FF000000"/>
        <rFont val="Calibri (Body)"/>
      </rPr>
      <t xml:space="preserve">.                                           </t>
    </r>
    <r>
      <rPr>
        <b/>
        <sz val="11"/>
        <color rgb="FF000000"/>
        <rFont val="Calibri"/>
        <family val="2"/>
        <scheme val="minor"/>
      </rPr>
      <t xml:space="preserve">Return to soccer may be granted however efforts to improve mitigation measures or reduce risk of transmission. </t>
    </r>
  </si>
  <si>
    <t>HIGH</t>
  </si>
  <si>
    <r>
      <t xml:space="preserve">Overall risk of transmission and further spread of COVID-19 in relation to return to soccer is considered </t>
    </r>
    <r>
      <rPr>
        <b/>
        <u/>
        <sz val="11"/>
        <color rgb="FF000000"/>
        <rFont val="Calibri"/>
        <family val="2"/>
        <scheme val="minor"/>
      </rPr>
      <t>high</t>
    </r>
    <r>
      <rPr>
        <b/>
        <sz val="11"/>
        <color rgb="FF000000"/>
        <rFont val="Calibri"/>
        <family val="2"/>
        <scheme val="minor"/>
      </rPr>
      <t>.                                                                     Return to soccer will not be granted until s</t>
    </r>
    <r>
      <rPr>
        <b/>
        <u/>
        <sz val="11"/>
        <color rgb="FF000000"/>
        <rFont val="Calibri"/>
        <family val="2"/>
        <scheme val="minor"/>
      </rPr>
      <t>ignificant</t>
    </r>
    <r>
      <rPr>
        <b/>
        <sz val="11"/>
        <color rgb="FF000000"/>
        <rFont val="Calibri"/>
        <family val="2"/>
        <scheme val="minor"/>
      </rPr>
      <t xml:space="preserve"> improvements in </t>
    </r>
    <r>
      <rPr>
        <b/>
        <u/>
        <sz val="11"/>
        <color rgb="FF000000"/>
        <rFont val="Calibri"/>
        <family val="2"/>
        <scheme val="minor"/>
      </rPr>
      <t>both</t>
    </r>
    <r>
      <rPr>
        <b/>
        <sz val="11"/>
        <color rgb="FF000000"/>
        <rFont val="Calibri"/>
        <family val="2"/>
        <scheme val="minor"/>
      </rPr>
      <t xml:space="preserve"> mitigation measures and reduce risk of transmission are established. </t>
    </r>
  </si>
  <si>
    <t>VERY HIGH</t>
  </si>
  <si>
    <r>
      <t xml:space="preserve">Overall risk of transmission and further spread of COVID-19 in relation to the return to soccer is considered </t>
    </r>
    <r>
      <rPr>
        <b/>
        <u/>
        <sz val="11"/>
        <color rgb="FF000000"/>
        <rFont val="Calibri (Body)"/>
      </rPr>
      <t>very high</t>
    </r>
    <r>
      <rPr>
        <b/>
        <sz val="11"/>
        <color rgb="FF000000"/>
        <rFont val="Calibri"/>
        <family val="2"/>
        <scheme val="minor"/>
      </rPr>
      <t xml:space="preserve">.                                                   </t>
    </r>
    <r>
      <rPr>
        <b/>
        <u/>
        <sz val="11"/>
        <color rgb="FF000000"/>
        <rFont val="Calibri"/>
        <family val="2"/>
        <scheme val="minor"/>
      </rPr>
      <t>Significant</t>
    </r>
    <r>
      <rPr>
        <b/>
        <sz val="11"/>
        <color rgb="FF000000"/>
        <rFont val="Calibri"/>
        <family val="2"/>
        <scheme val="minor"/>
      </rPr>
      <t xml:space="preserve"> improvements will need to be demonstrated before return to soccer will be granted.</t>
    </r>
  </si>
  <si>
    <t>Return to event hosting venue checklist for COVID-19</t>
  </si>
  <si>
    <t>All athletes, team staff, officials, host committee directors, volunteers, NSO staff and media are required to comply fully with all COVID-19 regulations and other directives as outlined by Government, Provincial/Territorial Health Authorities, Provincial/Territorial Sport Asscocaiations, and municipal facility regulations. The following considerations should be made.</t>
  </si>
  <si>
    <t>Weighting (proposed)</t>
  </si>
  <si>
    <t>Capacity</t>
  </si>
  <si>
    <t>Has the maximum capacity of venue been approved by local PHA?</t>
  </si>
  <si>
    <t>Is there enough dressing rooms/warm-up areas to accommodate athletes allowing for physical distancing?</t>
  </si>
  <si>
    <t xml:space="preserve">Is there a separate medical isolation room </t>
  </si>
  <si>
    <t>Is the physio/medical room large enough to allow for physical distancing</t>
  </si>
  <si>
    <t xml:space="preserve">Is the event officials area large enough to allow for physical distancing (judges, time/score keepers, statisticians,etc) </t>
  </si>
  <si>
    <t>Egress/Ingress</t>
  </si>
  <si>
    <t>Do entry/exit CADS accommodate separate entrances for athletes/teams, volunteers, staff?</t>
  </si>
  <si>
    <t>Link CADS here</t>
  </si>
  <si>
    <t xml:space="preserve">Has traffic flow (paths of travel) been established on the CADs and approved? </t>
  </si>
  <si>
    <t>Has a plan to schedule spectators arrival been developed?</t>
  </si>
  <si>
    <t>Has a plan to exit spectators at the end of the event been developed?</t>
  </si>
  <si>
    <t>Has a plan to discourage movement during the event been developed?</t>
  </si>
  <si>
    <t xml:space="preserve">Has a plan to move athletes/teams to and from dining areas been developed MAYBE COVERED IN PoT PLOTTING </t>
  </si>
  <si>
    <t>Cleaning</t>
  </si>
  <si>
    <t>Does the venue have a comprehensive cleaning protocol?(see cleaning sanitizing tab for recommendations)</t>
  </si>
  <si>
    <t>Link protocols here</t>
  </si>
  <si>
    <t xml:space="preserve">Spectators </t>
  </si>
  <si>
    <t>Does venue have contactless: ticketing, food &amp; beverage payment and delivery?</t>
  </si>
  <si>
    <t>Does venue have a comprehensive spectator tracking system?</t>
  </si>
  <si>
    <t>Is an app available for spectators to check-in and answer medical survey questions?</t>
  </si>
  <si>
    <t>Has a seating plan been developed to allow for physical distancing?</t>
  </si>
  <si>
    <t>Are signs and barriers, needed to be present to enforce physical distancing, availabe?</t>
  </si>
  <si>
    <t>Are vendors aware that spectators will not be permitted to try on merchandise?</t>
  </si>
  <si>
    <t xml:space="preserve">Have public address announcements, outlining spectator requirements, been developed? </t>
  </si>
  <si>
    <t>Has a policy for Autograph sessions to be permitted been developed?</t>
  </si>
  <si>
    <t>Will any spectator activities follow physical distancing and safety rules?</t>
  </si>
  <si>
    <t xml:space="preserve">Have sponsors and partners been advsied that promotional products cannot be distributed to spectators? </t>
  </si>
  <si>
    <t>Have you considered using virtual goody bags?</t>
  </si>
  <si>
    <t>Will Kid Zone play areas be closed or put out of bounds?</t>
  </si>
  <si>
    <t>Media/Broadcasting</t>
  </si>
  <si>
    <t>Is the press box/media room large enough to allow for physical distancing?</t>
  </si>
  <si>
    <t>Is access to the Press areas resticted to accredited personnel?</t>
  </si>
  <si>
    <t>Does the venue have dividers between press areas?</t>
  </si>
  <si>
    <t>Is there a dedicated media area for interviews that will allow for physical distancing?</t>
  </si>
  <si>
    <t>Return to event hosting medical safety checklist for COVID-19</t>
  </si>
  <si>
    <t>Screening Guidelines</t>
  </si>
  <si>
    <t>Are mandatory medical surveys, and temperature check, be comlpeted by all participants upon arrival in host city?</t>
  </si>
  <si>
    <t>Use of available Apps would be helpful to go contactless &amp; paperless</t>
  </si>
  <si>
    <t>Will mandatory medical survey, and temperature check, be completed daily for all participants prior to arrival at venue no more than 2 hours prior</t>
  </si>
  <si>
    <t>Click here for suggested survey questions</t>
  </si>
  <si>
    <t>Does the  NSO/PHO require Pre-event COVID-19 testing 48 hours prior to arrival in the venue?</t>
  </si>
  <si>
    <t>Link NSO/PHO protocol here</t>
  </si>
  <si>
    <t>Does NSO/PHO require COVID-19 testing during event?</t>
  </si>
  <si>
    <t>Have Consultation with local/regional health authority taken place to see if they have resources to administer COVID-19 test on non-symptomatic patients</t>
  </si>
  <si>
    <t>Has a Director of Health/Hygiene been appointed that will stay up to date on all WHO, Health Canada, Provinicial Health and Regional Health regulations</t>
  </si>
  <si>
    <t>Has a Health &amp; Safety Committee been established that should include NSO, LOC, Event Doctor and Regional Health Officer that will over see protocol violations or outbreaks</t>
  </si>
  <si>
    <t>Symptom/Positive Test Guidelines</t>
  </si>
  <si>
    <t>Has a Protocol for symptoms of COVID-19 been developed</t>
  </si>
  <si>
    <t>Link protocol here</t>
  </si>
  <si>
    <t>Has a Protocol for positive COVID-19 test been developed</t>
  </si>
  <si>
    <t>Health regulations &amp; Directives</t>
  </si>
  <si>
    <t>Has the LOC appointed a director (Director of Health/Hygiene) responsible for staying up to date on all current health regulations and directives</t>
  </si>
  <si>
    <t>Has the LOC obtained/identified an event Doctor</t>
  </si>
  <si>
    <t>Has the LOC obtained a contact within the Region Health Authority</t>
  </si>
  <si>
    <t>Has a Return to Competition document been created and submitted to Region Health Authority for approval</t>
  </si>
  <si>
    <t>Sample Return to Competition Template</t>
  </si>
  <si>
    <t>Has Medical coverage for out-of-province/country athletes/teams been confirmed</t>
  </si>
  <si>
    <t>Have Local hospital/labs been contacted to obtain approval to confirm the event will not burden the local health care system)</t>
  </si>
  <si>
    <t>Return to event hosting cleaning/sanitizing checklist for COVID-19</t>
  </si>
  <si>
    <t>Anyone participating in the event are required to comply fully with all COVID-19 regulations and other directives as outlined by Government, Provincial/Territorial Health Authorities, Provincial/Territorial Sport Asscocaiations, and municipal facility regulations. The following considerations should be made.</t>
  </si>
  <si>
    <t>Facility Staff Guidelines</t>
  </si>
  <si>
    <t xml:space="preserve">Have all facility staff been provided education regarding new safety and cleaning requirements </t>
  </si>
  <si>
    <t xml:space="preserve">Have Operations and Training Manuals been provided to all facility staff; updated to include COVID-19 specific guidelines </t>
  </si>
  <si>
    <t xml:space="preserve">Has signage outlining necessary health authority guidelines and NSO protocol for COVID19 been posted in facility staff rooms and common areas? </t>
  </si>
  <si>
    <t>Has a desginated facilty staff entrance and exit points been identified and does it provide for physical distancing to be maintained while entering/exiting the venue</t>
  </si>
  <si>
    <t>Link Egress/Ingress CADS here</t>
  </si>
  <si>
    <t>Has PPE been sourced for all spectator-facing staff members to wear if required by health authorities?</t>
  </si>
  <si>
    <t>Will Pre-event meetings be organized with Facility and team/athlete staff to review all protocols?</t>
  </si>
  <si>
    <t>Facility Guidelines</t>
  </si>
  <si>
    <t>Has the facility implemented any new cleaning and sanitizing guidelines established by health authorities – before, during and following each event</t>
  </si>
  <si>
    <t>Link Facility cleaning protocol here</t>
  </si>
  <si>
    <t>Has a process for the facility to be ‘thoroughly cleaned’ in accordance with WHO or relevant public health authority guidelines been established?</t>
  </si>
  <si>
    <t>Will dressing rooms/warm-up areas be cleaned and sanitized before and after each group of athletes and officials?</t>
  </si>
  <si>
    <t>If there is a gym facility available for use by athletes is there a process whereby it will be cleaned/sanatized before and after each group?</t>
  </si>
  <si>
    <t xml:space="preserve">Have regular cleaning schedules been developed to occur in high touch areas (railings, door handles, elevators, counters, etc.) </t>
  </si>
  <si>
    <t>Will the facility be thouroughly cleaned every 24 hours?</t>
  </si>
  <si>
    <t xml:space="preserve">Are hand sanitizer and /or wipe stations readily available in all areas of the facility, including dressing rooms; benches; concourse; seating; washrooms; entry / exit points, etc. </t>
  </si>
  <si>
    <t xml:space="preserve">Are disposable gloves available in the dressing room and at the bench areas, and for all staff in the facility </t>
  </si>
  <si>
    <t>Will access to dressing rooms/coaches rooms/medical rooms be limited to propery accredited personnel?</t>
  </si>
  <si>
    <t xml:space="preserve">Is there a plan for physical distancing guidelines to be posted and adhered to by all </t>
  </si>
  <si>
    <t>Is there a plan for mass gathering/maximum allowable occupancy details to be posted and adhered to</t>
  </si>
  <si>
    <t>Has a cleaning &amp; sanitizing check list been implimented?</t>
  </si>
  <si>
    <t>Athlete/Team Guidelines</t>
  </si>
  <si>
    <t>Is there an ability for all athletes and staff to wash hands frequently, including prior to entering and leaving event facility, warm-up/training facility, hotel, meal room/restaurants and boarding transportation</t>
  </si>
  <si>
    <t>Will masks be worn when  physical distancing can not be obtained</t>
  </si>
  <si>
    <t xml:space="preserve">Will hand sanitizer and hygienic wipes be provided when handwashing not available </t>
  </si>
  <si>
    <t>Is there a policy to ensure that equipment, including jerseys, mouthguards, etc, to be washed after each use.</t>
  </si>
  <si>
    <t>Accommodation Guidelines</t>
  </si>
  <si>
    <t>Does the accommodation have a clear and precise protocol for cleaning and check-in</t>
  </si>
  <si>
    <t>Link host hotel protocols here</t>
  </si>
  <si>
    <t>Does the LOC have a protocol for Accomodations to be cleaned and sanatized, whether daily, or as otherwise requested (can request no cleaning until end of stay to limit exposure)</t>
  </si>
  <si>
    <t>Are hygienic wipes available in rooms to wipe down touch points if sharing accommodations</t>
  </si>
  <si>
    <t>Will the accomodaton removed glassware from rooms and replace them with individually wrapped disposible drinkware if high temperature dishwashers are not available</t>
  </si>
  <si>
    <t>Does the accomodation have protocols for public areas should be cleaned frequently (schedule should be available to view)</t>
  </si>
  <si>
    <t>Transportation Guidelines</t>
  </si>
  <si>
    <t xml:space="preserve">Do all forms of transportation have a clear and precise protocol for cleaning and entering/exit strategy </t>
  </si>
  <si>
    <t>Will athletes and staff wash hands, or use hand sanitizer, when boarding any form of transportation</t>
  </si>
  <si>
    <t>Will masks be worn by transportation operators when physical distancing cannot be achieved</t>
  </si>
  <si>
    <t>Link transportation protocols here</t>
  </si>
  <si>
    <t>Is there a protocol for buses, courtesy vehicles and shuttles to be cleaned and sanitized after every use</t>
  </si>
  <si>
    <t>Dining Guidelines</t>
  </si>
  <si>
    <t>Do dining facilities have a clear and pricise protocol for entry/exit, cleaning, cooking and serving</t>
  </si>
  <si>
    <t>Is ther a designated "Sanitation Team" who will clean high traffic , and highly touched surfaces in the dining area(s) frequently throughout the service period</t>
  </si>
  <si>
    <t>Link dining protocols here</t>
  </si>
  <si>
    <t>Do employees working in the dining area(s) have the appropriate PPE (masks and disposible gloves) and have the ability to change gloves at the same recommended intervals as handwashing guidelines (ie: when switching tasks, if they are soiled, after 30 min of use)</t>
  </si>
  <si>
    <t>Where buffet style meals are serverd does the facility have plenty of serving utensils in order to change soiled utensils every 30 min or immediately if cross-contamination occurs</t>
  </si>
  <si>
    <t>Will hand sanitation stations will be placed at entrance and exit of dining area(s)</t>
  </si>
  <si>
    <t>Is signage promoting proper handwashing hygiene  placed at or near entrance of dining area(s)</t>
  </si>
  <si>
    <t>Will tables will be thoroughly cleaned and sanitized between use</t>
  </si>
  <si>
    <t>Are there designated "Bussing Team" member(s) who will take bus carts to dishwashing as needed to ensure carts will be thoroughly cleaned and sanitized prior to replacing in the room</t>
  </si>
  <si>
    <t>Is entry into catering storage rooms, catering back of house areas and kitchen areas limited</t>
  </si>
  <si>
    <t>Return to event hosting athlete/team checklist for COVID-19</t>
  </si>
  <si>
    <t>Training Node: A small group of athletes including coaches and essential support staff that form a defined training group variable number depending on the region as prescribed by public health authority) for all training sessions. Members do not necessarily live together but limit all socialisation (including commuting) as much as possible to this group only (excluding family member(s) or partners sharing a home dwelling). Members live in their normal community and do not integrate with other training groups or nodes. The 2 m distance is maintained at all times except where needed and approved for training.</t>
  </si>
  <si>
    <t>Training Node: Testing would only be done in the case of a member of the node presenting with symptoms on the recommendations of the medical staff. It would be coordinated through the local health authority and follow all the guidelines as set out in the SMAC document on testing (can link it in)</t>
  </si>
  <si>
    <t>Training Bubble: A training or competition group that lives, commutes and trains together in self-contained isolation from the general community. All members remain in this isolation ‘bubble’ at all times and food or general supplies are brought into the bubble in a controlled manner. Prior to entering the training bubble members may require pre-isolation and / or testing. During the time “in bubble” regular testing may be appropriate (especially early on in the confinement to the bubble) to help ensure limited transmission. Once a person leaves a training bubble, they require quarantine or testing prior to re-entry.</t>
  </si>
  <si>
    <t>Training Bubble: Prior to any member entering the bubble a PCR test would be administered through local health authorities with a negative result required and documented within 24 hours prior to entering the bubble. Between Day 3 - 5 after entering the bubble a second test would be completed. Until second test returns negative, participants will maintain physical distancing, wash hands and use masks indoors, and train in isolation. If for any reason a member leaves the bubble, they would need to repeat this process and remain isolated until a second negative test result is available.</t>
  </si>
  <si>
    <t>Physical Distancing Guidelines</t>
  </si>
  <si>
    <t>Can teams/athletes be put into "bubbles" or "nodes"</t>
  </si>
  <si>
    <t xml:space="preserve">Does the maximum capacity of the venue meet current PHA regulations for physical distancing? </t>
  </si>
  <si>
    <t>Is there enough dressing rooms/warm-up areas to accommodate athletes allowing for physical distancing</t>
  </si>
  <si>
    <t>Has a mask policy been approved for wearing when physical distancing cannot be achieved</t>
  </si>
  <si>
    <t>Hygiene recommendations</t>
  </si>
  <si>
    <t>Are there sufficient opportunitied for athletes to handwash and/or use hand sanitizer regularly</t>
  </si>
  <si>
    <t>Has a protocol been developed to avoid contact prior/after game play ie: hand  shaking or fist bumps</t>
  </si>
  <si>
    <t>Are there penaties in place to prevent spitting?</t>
  </si>
  <si>
    <t>Is there signage promoting correct coughing and sneezing etiquette?</t>
  </si>
  <si>
    <t>Will each participant have their own water bottle clearly marked with their name or number and be washed after each day ?</t>
  </si>
  <si>
    <t xml:space="preserve">Is there a protocol in place for the cleansing and sanitizing of  all equipment, including mouth guards, after each use? </t>
  </si>
  <si>
    <t>Is there a protocol in place to rotate high touch equipment during practice and play? (ie: Balls, relay batons, tumbling mats, etc)</t>
  </si>
  <si>
    <t>Will gloves and masks be warn by all team staff while interacting with the athlete/team</t>
  </si>
  <si>
    <t>Has a concept for towels to only be used once and then discarded into laundry basket for cleaning been developed?</t>
  </si>
  <si>
    <t>Will single use water bottles be used where separate peanlty areas exsists?</t>
  </si>
  <si>
    <t>If separate peanlty area exsists will towels only be used once and then discarded into laundry basket for cleaning?</t>
  </si>
  <si>
    <t xml:space="preserve">Is there a protocol in place for athlete showering? (allowed at venue or required to do so at acoomodations) </t>
  </si>
  <si>
    <t>Testing</t>
  </si>
  <si>
    <t>Have policies been drafted to ensure that all members of both nodes or bubbles must complete daily symptom checks prior to training, competing or entering any common areas?</t>
  </si>
  <si>
    <t>Have you drafted a policy for athletes arriving from out of province/territory or Canada?</t>
  </si>
  <si>
    <t>Are there testing protocols required by local authorities that must be followed?</t>
  </si>
  <si>
    <t>Is the event responsible for funding testing protocols?</t>
  </si>
  <si>
    <t>Return to event hosting accommodation checklist for COVID-19</t>
  </si>
  <si>
    <t xml:space="preserve">All athletes, team staff, officials, host committee directors, volunteers, NSO staff and media are required to comply fully with all COVID-19 regulations and other directives as outlined by Government, Provincial/Territorial Health Authorities, Provincial/Territorial Sport Asscocaiations, and municipal facility regulations. The following considerations should be made. </t>
  </si>
  <si>
    <t>NSO considerations</t>
  </si>
  <si>
    <t>Can the hotel meet the requirements of NSO maximum occupancy per room, floor allocation and hotel facilities?</t>
  </si>
  <si>
    <t>Has the prefered frequency of cleaning of rooms (once per stay to limit cross-contamination or everyday if more than 1 in room) been addressed with the hotel and confirmed ?</t>
  </si>
  <si>
    <t>Is the accomodation in the proximity of venue to avoid use of transportation?</t>
  </si>
  <si>
    <t xml:space="preserve">Does the hotel have Covid-19 related protocols/polices that are regularly updated inacordance with local and naional guidelines? </t>
  </si>
  <si>
    <t xml:space="preserve">Will feeding be confined to hotel catering? </t>
  </si>
  <si>
    <t>Recommendations</t>
  </si>
  <si>
    <t>Has the accomodation protocols for check-in and cleaning of rooms and common areas been reviewed?</t>
  </si>
  <si>
    <t>Will hygienic wipes be placed in each room to allow occupants to wipe frequent touchpoints?</t>
  </si>
  <si>
    <t xml:space="preserve">Will all glassware be removed from rooms and replaced with individual wrapped disposible drinkware? </t>
  </si>
  <si>
    <t>Has 1 room per team/floor been reserved for isolation purposes?</t>
  </si>
  <si>
    <t xml:space="preserve">Has a policy been prepared for the use of elevators and common areas in the hotel (eg maximum # of team members to use elevator at one time, etc) </t>
  </si>
  <si>
    <t>Return to event hosting transportation checklist for COVID-19</t>
  </si>
  <si>
    <t>Has the maximum occupancy for airplanes, busses, shuttles and courtesy vehicles been approved by Regional/Provincial Health Authorities?</t>
  </si>
  <si>
    <t>Have you confirmed loading/unloading protocols are to your standard?</t>
  </si>
  <si>
    <t>Have you confirmed cleaning and operating protocols for suppliers is up to your standard?</t>
  </si>
  <si>
    <t>Have you made alternate arrangements to avoid use of transportation whenever possible?</t>
  </si>
  <si>
    <t>Have you ensured hand sanitizer and hygienic wipes are available?</t>
  </si>
  <si>
    <t xml:space="preserve">Have you ensured proper hand washing prior to loading is available? </t>
  </si>
  <si>
    <t>Do you require that masks should be warn?</t>
  </si>
  <si>
    <t>Can you ensure each individual will handle their own bag when possible and will use hygienic wipes to wipe down bags when not possible?</t>
  </si>
  <si>
    <t>Can you ensure each individual will handle their own documentation ie: tickets, passports, etc.?</t>
  </si>
  <si>
    <t>Return to event hosting volunteers checklist for COVID-19</t>
  </si>
  <si>
    <t>Have you ensure only essential directors will be present at venue, or attend virtually when possible?</t>
  </si>
  <si>
    <t>Have you ensured only essential volunteers will be present at venue?</t>
  </si>
  <si>
    <t>Do entry/exit CADS accommodate separate entrances for volunteers, with staggered start and end times to relieve congestion?</t>
  </si>
  <si>
    <t>Have you scheduled volunteers in "pods" whenever possible to limit exposure?</t>
  </si>
  <si>
    <t>Can you schedule officials to attend virtually?</t>
  </si>
  <si>
    <t>Have you ensured volunteers, directors and officials can handwash and/or use hand sanitizer regularly?</t>
  </si>
  <si>
    <t>Will formal training be provided to all volunteers in the required protocols surrounding volunteering at the event and specifically to where they are allocated?</t>
  </si>
  <si>
    <t>Have all volunteers signed a waiver form acknowleding their agreement for testing where needed, any isolation practices, etc</t>
  </si>
  <si>
    <t xml:space="preserve">Will volunteers, where possible, be designated to work only in one area of the event? </t>
  </si>
  <si>
    <t>Return to event hosting spectator experience checklist for COVID-19</t>
  </si>
  <si>
    <t>Do entry/exit CADS accommodate separate entrances for spectators with staggered entry times to relieve congestion?</t>
  </si>
  <si>
    <t>Can you ensure physical distancing can be adhered to at all times?</t>
  </si>
  <si>
    <t>Do you have ushers that will monitor and direct traffic in and out of seating area during intermissions?</t>
  </si>
  <si>
    <t>Can you ensure spectators remain in their designated seats at all times except for moving directly to the washroom or concession?</t>
  </si>
  <si>
    <t>Do you have ushers that will, at the conclusion of the event,direct spectators to leave row by row to avoid congestion in the aisles?</t>
  </si>
  <si>
    <t>Can you ensure one-way movement systems are used?</t>
  </si>
  <si>
    <t>Can you ensure standing on the concourse will not be permitted, and spectators are moving except at consessions and washrooms where physical distancing is adhered to?</t>
  </si>
  <si>
    <t>Ticketing</t>
  </si>
  <si>
    <t>Can you ensure contactless/handsfree tickets with contact tracing will be used?</t>
  </si>
  <si>
    <t>Will flexible refund policies be offered?</t>
  </si>
  <si>
    <t>Seating</t>
  </si>
  <si>
    <t>Can you ensure seating configuations will be established to meet health authority guidelines and physical distancing requirements?</t>
  </si>
  <si>
    <t>Food/Beverage</t>
  </si>
  <si>
    <t>Is food and berverage delivery to seats available?</t>
  </si>
  <si>
    <t>Is advance order for pick-up available?</t>
  </si>
  <si>
    <t>Are Grab &amp; Go foods offered? No buffets or open condiment stands (individual condiment packs)</t>
  </si>
  <si>
    <t>Can you ensure no buffets or open condiment stands will be used?</t>
  </si>
  <si>
    <t>Is there a health authority protocol in place?</t>
  </si>
  <si>
    <t>Are shields and appropriate PPE present?</t>
  </si>
  <si>
    <t>Are there contactless payment systems in place (no cash)?</t>
  </si>
  <si>
    <t>Suites</t>
  </si>
  <si>
    <t>Can you ensure ther will be limited access to suite levels?</t>
  </si>
  <si>
    <t>Are hand sanitizer and washing stations available?</t>
  </si>
  <si>
    <t>Is food &amp; beverage delivery to suites available?</t>
  </si>
  <si>
    <t>Is advance order of food &amp; beverage available?</t>
  </si>
  <si>
    <t>Can you ensure all guests in a suite are practicing physical distancing if not in family bubble?</t>
  </si>
  <si>
    <t>Can you ensure guests movement is limited on suite concourse?</t>
  </si>
  <si>
    <t>Signage/Public Adress Announcements</t>
  </si>
  <si>
    <t>Will signage be located throughout the venue outlining spectator movement?</t>
  </si>
  <si>
    <t>Will physical barriers, stanchions and/or space markers  be located to maintain physical distancing guidelines?</t>
  </si>
  <si>
    <t>Will arrow decals be present on the floor to direct spectator movement?</t>
  </si>
  <si>
    <t xml:space="preserve">Have public address announcements, outlining spectator requirements, been developed and scheduled frequently? </t>
  </si>
  <si>
    <t>Will warnings be located at entrances stating risk for &gt;65 years old , chronic illness and immune compromised guests?</t>
  </si>
  <si>
    <t>Have video board messaging outlining spectator requirements been developed and scheduled frequently where available?</t>
  </si>
  <si>
    <t>Promotions</t>
  </si>
  <si>
    <t xml:space="preserve">Have sponsors and partners been advsied that promotional products cannot be distributed/tossed to spectators? </t>
  </si>
  <si>
    <t xml:space="preserve">Have you considered using virtual goodie bags for spectators? </t>
  </si>
  <si>
    <t>Have intermission activities been developed to follow physical distancing guidelines?</t>
  </si>
  <si>
    <t>Where allowed have opening ceremony procedures been developed that follow physical distancing guidelines?</t>
  </si>
  <si>
    <t>where permited has a procedure been developed for anthem singer/s to maintain physical distancing and the use of their own personal microphone when possible?</t>
  </si>
  <si>
    <t>Return to event hosting vendors checklist for COVID-19</t>
  </si>
  <si>
    <t>Does the maximum number at booths/shops meet health authority guidelines and physical distancing requirements?</t>
  </si>
  <si>
    <t>Are barriers and appropriate PPE required by workers?</t>
  </si>
  <si>
    <t>Is there signage to inform guests that trying on merchandise is not permitted?</t>
  </si>
  <si>
    <t>Have contactless payment systems been put in place (no cash) and covered in plastic to reduce contamination? (stylus tips should be used by guests and sanitized after each use)</t>
  </si>
  <si>
    <t>Are hand sanitizer stations available at all entrance/exits?</t>
  </si>
  <si>
    <t>Return to event hosting budgeting checklist for COVID-19</t>
  </si>
  <si>
    <t>Financial Considerations</t>
  </si>
  <si>
    <t>Have you considered the financial risks if the event is postponed or cancelled?</t>
  </si>
  <si>
    <t>Are there terms of any deposits?</t>
  </si>
  <si>
    <t>Will revenue adjustments need to be considered related to sponsors and gathering restrictions?</t>
  </si>
  <si>
    <t>Have you reviewed all agreements (vendors, venues, sponsors, etc) to understand financial accountability?</t>
  </si>
  <si>
    <t>Have you considered all additional costs that may arise? (PPE, private testing, extra cleaning fees, portable dressing rooms, no ticket sales, etc.)</t>
  </si>
  <si>
    <t>Insurance</t>
  </si>
  <si>
    <t>Have you consulted with your insurance provider to understand what is covered and what may not be?</t>
  </si>
  <si>
    <t>Have the potential sunk costs in the absense of event cancellation insurance been taken into consideration?</t>
  </si>
  <si>
    <t>Have you reviewed your insuance policies to identify potential exposure?</t>
  </si>
  <si>
    <t>Area:</t>
  </si>
  <si>
    <t xml:space="preserve">Protocol:                                                                                                                  </t>
  </si>
  <si>
    <t>Mandatory, Lower, Medium, Upper Risk?</t>
  </si>
  <si>
    <t>When/Where/What/How:                                               (write out details of your specific plan/protocol)</t>
  </si>
  <si>
    <t>Who's Responsible for Delivery/ Confirmation</t>
  </si>
  <si>
    <t>Link to Log Sheet or External Documentation</t>
  </si>
  <si>
    <t>Date to be Completed by?</t>
  </si>
  <si>
    <t>Complete:</t>
  </si>
  <si>
    <t>If Ongoing complete for everyday at organized training</t>
  </si>
  <si>
    <t>Day 1</t>
  </si>
  <si>
    <t>Day 2</t>
  </si>
  <si>
    <t>Day 3</t>
  </si>
  <si>
    <t>Day 4</t>
  </si>
  <si>
    <t>Day 5</t>
  </si>
  <si>
    <t>Day 6</t>
  </si>
  <si>
    <t>Day 7</t>
  </si>
  <si>
    <t>Day 8</t>
  </si>
  <si>
    <t>Day 9</t>
  </si>
  <si>
    <t>Day 10</t>
  </si>
  <si>
    <t>Day 11</t>
  </si>
  <si>
    <t>Day 12</t>
  </si>
  <si>
    <t>Day 13</t>
  </si>
  <si>
    <t>Day 14</t>
  </si>
  <si>
    <t>Athlete daily symptoms</t>
  </si>
  <si>
    <t xml:space="preserve">Ensure all athletes have complete COVID-19 twice daily symptom monitoring forms every day during sanctioned training.
</t>
  </si>
  <si>
    <t>Mandatory</t>
  </si>
  <si>
    <t xml:space="preserve">Staff daily symptoms </t>
  </si>
  <si>
    <t xml:space="preserve">Ensure all staff have completed COVID-19 twice daily symptom monitoring forms every day during sanctioned training.
</t>
  </si>
  <si>
    <t>Athlete daily temperature check</t>
  </si>
  <si>
    <t>Ensure all athletes complete temperature every day upon entry to facility</t>
  </si>
  <si>
    <t>Staff daily temperature check</t>
  </si>
  <si>
    <t xml:space="preserve">Ensure all staff complete temperature checks every day upon entry to facility
</t>
  </si>
  <si>
    <t>Daily Disinfection of surfaces</t>
  </si>
  <si>
    <t>Ensure that all commonly touched surfaces are sanitized twice daily.</t>
  </si>
  <si>
    <t>Equipment</t>
  </si>
  <si>
    <t xml:space="preserve">Equipment cleaned daily and stored in locked facility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</si>
</sst>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5" x14ac:knownFonts="1">
    <font>
      <sz val="11"/>
      <color theme="1"/>
      <name val="Calibri"/>
      <family val="2"/>
      <charset val="204"/>
      <scheme val="minor"/>
    </font>
    <font>
      <sz val="11"/>
      <color theme="1"/>
      <name val="Calibri"/>
      <family val="2"/>
      <scheme val="minor"/>
    </font>
    <font>
      <b/>
      <sz val="11"/>
      <color theme="1"/>
      <name val="Calibri"/>
      <family val="2"/>
      <charset val="204"/>
      <scheme val="minor"/>
    </font>
    <font>
      <sz val="10"/>
      <color theme="1"/>
      <name val="Calibri"/>
      <family val="2"/>
      <charset val="204"/>
      <scheme val="minor"/>
    </font>
    <font>
      <sz val="11"/>
      <color rgb="FF000000"/>
      <name val="Calibri"/>
      <family val="2"/>
      <charset val="204"/>
      <scheme val="minor"/>
    </font>
    <font>
      <b/>
      <sz val="14"/>
      <color rgb="FF000000"/>
      <name val="Calibri"/>
      <family val="2"/>
      <charset val="204"/>
      <scheme val="minor"/>
    </font>
    <font>
      <b/>
      <sz val="10"/>
      <color theme="1"/>
      <name val="Calibri"/>
      <family val="2"/>
      <charset val="204"/>
      <scheme val="minor"/>
    </font>
    <font>
      <sz val="11"/>
      <color theme="1"/>
      <name val="Calibri"/>
      <family val="2"/>
      <charset val="204"/>
      <scheme val="minor"/>
    </font>
    <font>
      <b/>
      <sz val="11"/>
      <color theme="1"/>
      <name val="Calibri"/>
      <family val="2"/>
      <scheme val="minor"/>
    </font>
    <font>
      <b/>
      <sz val="12"/>
      <color rgb="FF2F5497"/>
      <name val="Calibri"/>
      <family val="2"/>
      <scheme val="minor"/>
    </font>
    <font>
      <b/>
      <sz val="16"/>
      <color rgb="FF000000"/>
      <name val="Calibri"/>
      <family val="2"/>
      <charset val="204"/>
      <scheme val="minor"/>
    </font>
    <font>
      <b/>
      <sz val="18"/>
      <color theme="1"/>
      <name val="Calibri"/>
      <family val="2"/>
      <scheme val="minor"/>
    </font>
    <font>
      <b/>
      <sz val="16"/>
      <color theme="1"/>
      <name val="Calibri"/>
      <family val="2"/>
      <scheme val="minor"/>
    </font>
    <font>
      <b/>
      <sz val="18"/>
      <color theme="1"/>
      <name val="Calibri"/>
      <family val="2"/>
      <charset val="204"/>
      <scheme val="minor"/>
    </font>
    <font>
      <b/>
      <sz val="16"/>
      <name val="Calibri"/>
      <family val="2"/>
      <scheme val="minor"/>
    </font>
    <font>
      <sz val="16"/>
      <color theme="1"/>
      <name val="Calibri"/>
      <family val="2"/>
      <scheme val="minor"/>
    </font>
    <font>
      <b/>
      <sz val="11"/>
      <color rgb="FF000000"/>
      <name val="Calibri"/>
      <family val="2"/>
      <scheme val="minor"/>
    </font>
    <font>
      <b/>
      <sz val="11"/>
      <name val="Calibri"/>
      <family val="2"/>
      <charset val="204"/>
      <scheme val="minor"/>
    </font>
    <font>
      <b/>
      <sz val="12"/>
      <color theme="1"/>
      <name val="Calibri"/>
      <family val="2"/>
      <scheme val="minor"/>
    </font>
    <font>
      <b/>
      <sz val="11"/>
      <name val="Calibri"/>
      <family val="2"/>
      <scheme val="minor"/>
    </font>
    <font>
      <sz val="10"/>
      <color theme="1"/>
      <name val="Calibri"/>
      <family val="2"/>
      <scheme val="minor"/>
    </font>
    <font>
      <sz val="28"/>
      <color rgb="FF00B0F0"/>
      <name val="Calibri Light"/>
      <family val="2"/>
    </font>
    <font>
      <i/>
      <sz val="11"/>
      <color theme="1"/>
      <name val="Calibri"/>
      <family val="2"/>
      <scheme val="minor"/>
    </font>
    <font>
      <b/>
      <sz val="18"/>
      <color rgb="FF000000"/>
      <name val="Calibri"/>
      <family val="2"/>
      <scheme val="minor"/>
    </font>
    <font>
      <b/>
      <sz val="16"/>
      <color rgb="FF000000"/>
      <name val="Calibri"/>
      <family val="2"/>
      <scheme val="minor"/>
    </font>
    <font>
      <b/>
      <u/>
      <sz val="11"/>
      <color rgb="FF000000"/>
      <name val="Calibri (Body)"/>
    </font>
    <font>
      <b/>
      <sz val="20"/>
      <color theme="1"/>
      <name val="Calibri"/>
      <family val="2"/>
      <scheme val="minor"/>
    </font>
    <font>
      <b/>
      <sz val="20"/>
      <color theme="1"/>
      <name val="Calibri"/>
      <family val="2"/>
      <charset val="204"/>
      <scheme val="minor"/>
    </font>
    <font>
      <b/>
      <sz val="11"/>
      <color rgb="FF000000"/>
      <name val="Calibri (Body)"/>
    </font>
    <font>
      <b/>
      <sz val="28"/>
      <color rgb="FF00B0F0"/>
      <name val="Calibri Light"/>
      <family val="2"/>
    </font>
    <font>
      <b/>
      <sz val="12"/>
      <color theme="1"/>
      <name val="Calibri Light"/>
      <family val="2"/>
    </font>
    <font>
      <b/>
      <u/>
      <sz val="11"/>
      <color rgb="FF000000"/>
      <name val="Calibri"/>
      <family val="2"/>
      <scheme val="minor"/>
    </font>
    <font>
      <sz val="11"/>
      <color theme="0" tint="-4.9989318521683403E-2"/>
      <name val="Calibri"/>
      <family val="2"/>
      <charset val="204"/>
      <scheme val="minor"/>
    </font>
    <font>
      <sz val="11"/>
      <name val="Calibri"/>
      <family val="2"/>
      <charset val="204"/>
      <scheme val="minor"/>
    </font>
    <font>
      <sz val="11"/>
      <color rgb="FFFF0000"/>
      <name val="Calibri"/>
      <family val="2"/>
      <scheme val="minor"/>
    </font>
    <font>
      <sz val="11"/>
      <name val="Calibri"/>
      <family val="2"/>
      <scheme val="minor"/>
    </font>
    <font>
      <b/>
      <sz val="12"/>
      <name val="Calibri"/>
      <family val="2"/>
      <scheme val="minor"/>
    </font>
    <font>
      <sz val="12"/>
      <name val="Calibri"/>
      <family val="2"/>
      <scheme val="minor"/>
    </font>
    <font>
      <sz val="12"/>
      <color rgb="FF000000"/>
      <name val="Calibri"/>
      <family val="2"/>
      <scheme val="minor"/>
    </font>
    <font>
      <sz val="12"/>
      <color theme="1"/>
      <name val="Calibri"/>
      <family val="2"/>
      <charset val="204"/>
      <scheme val="minor"/>
    </font>
    <font>
      <sz val="12"/>
      <color theme="1"/>
      <name val="Calibri"/>
      <family val="2"/>
      <scheme val="minor"/>
    </font>
    <font>
      <b/>
      <u/>
      <sz val="10"/>
      <color rgb="FF1155CC"/>
      <name val="Calibri"/>
      <family val="2"/>
      <scheme val="minor"/>
    </font>
    <font>
      <b/>
      <sz val="10"/>
      <color rgb="FFFFFFFF"/>
      <name val="Calibri"/>
      <family val="2"/>
      <scheme val="minor"/>
    </font>
    <font>
      <sz val="10"/>
      <color rgb="FF000000"/>
      <name val="Calibri"/>
      <family val="2"/>
      <scheme val="minor"/>
    </font>
    <font>
      <sz val="10"/>
      <name val="Calibri"/>
      <family val="2"/>
      <scheme val="minor"/>
    </font>
    <font>
      <sz val="10"/>
      <color theme="0"/>
      <name val="Calibri"/>
      <family val="2"/>
      <scheme val="minor"/>
    </font>
    <font>
      <sz val="12"/>
      <color rgb="FFFF0000"/>
      <name val="Calibri"/>
      <family val="2"/>
      <charset val="204"/>
      <scheme val="minor"/>
    </font>
    <font>
      <b/>
      <sz val="12"/>
      <color rgb="FFFF0000"/>
      <name val="Calibri"/>
      <family val="2"/>
      <scheme val="minor"/>
    </font>
    <font>
      <b/>
      <sz val="12"/>
      <color rgb="FFFF0000"/>
      <name val="Calibri"/>
      <family val="2"/>
      <charset val="204"/>
      <scheme val="minor"/>
    </font>
    <font>
      <i/>
      <sz val="11"/>
      <color rgb="FF000000"/>
      <name val="Calibri"/>
      <family val="2"/>
    </font>
    <font>
      <sz val="12"/>
      <color rgb="FF000000"/>
      <name val="Calibri"/>
      <family val="2"/>
      <charset val="204"/>
    </font>
    <font>
      <sz val="10"/>
      <color rgb="FF000000"/>
      <name val="Calibri"/>
      <family val="2"/>
      <charset val="204"/>
    </font>
    <font>
      <sz val="9"/>
      <color rgb="FF000000"/>
      <name val="Calibri"/>
      <family val="2"/>
      <charset val="204"/>
    </font>
    <font>
      <sz val="16"/>
      <color rgb="FFFF0000"/>
      <name val="Calibri"/>
      <family val="2"/>
      <charset val="204"/>
      <scheme val="minor"/>
    </font>
    <font>
      <u/>
      <sz val="11"/>
      <color theme="10"/>
      <name val="Calibri"/>
      <family val="2"/>
      <charset val="204"/>
      <scheme val="minor"/>
    </font>
  </fonts>
  <fills count="3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BFBFBF"/>
        <bgColor rgb="FF000000"/>
      </patternFill>
    </fill>
    <fill>
      <patternFill patternType="solid">
        <fgColor rgb="FF5B9BD5"/>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A80000"/>
        <bgColor rgb="FF000000"/>
      </patternFill>
    </fill>
    <fill>
      <patternFill patternType="solid">
        <fgColor rgb="FFA80000"/>
        <bgColor indexed="64"/>
      </patternFill>
    </fill>
    <fill>
      <patternFill patternType="solid">
        <fgColor rgb="FF92D05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rgb="FFFFFFFF"/>
        <bgColor rgb="FFFFFFFF"/>
      </patternFill>
    </fill>
    <fill>
      <patternFill patternType="solid">
        <fgColor rgb="FF073763"/>
        <bgColor rgb="FF073763"/>
      </patternFill>
    </fill>
    <fill>
      <patternFill patternType="solid">
        <fgColor theme="0"/>
        <bgColor rgb="FF073763"/>
      </patternFill>
    </fill>
    <fill>
      <patternFill patternType="solid">
        <fgColor theme="1"/>
        <bgColor rgb="FF073763"/>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499984740745262"/>
        <bgColor indexed="64"/>
      </patternFill>
    </fill>
  </fills>
  <borders count="8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diagonal/>
    </border>
    <border>
      <left style="thin">
        <color rgb="FFFFFFFF"/>
      </left>
      <right/>
      <top/>
      <bottom/>
      <diagonal/>
    </border>
    <border>
      <left style="thin">
        <color rgb="FFFFFFFF"/>
      </left>
      <right/>
      <top style="thin">
        <color theme="1"/>
      </top>
      <bottom style="thin">
        <color theme="1"/>
      </bottom>
      <diagonal/>
    </border>
    <border>
      <left style="thin">
        <color rgb="FFFFFFFF"/>
      </left>
      <right/>
      <top/>
      <bottom style="thin">
        <color rgb="FFFFFFFF"/>
      </bottom>
      <diagonal/>
    </border>
    <border>
      <left/>
      <right style="thin">
        <color rgb="FFFFFFFF"/>
      </right>
      <top style="thin">
        <color rgb="FFFFFFFF"/>
      </top>
      <bottom/>
      <diagonal/>
    </border>
    <border>
      <left/>
      <right style="thin">
        <color rgb="FFFFFFFF"/>
      </right>
      <top/>
      <bottom/>
      <diagonal/>
    </border>
    <border>
      <left/>
      <right style="thin">
        <color rgb="FF000000"/>
      </right>
      <top style="thin">
        <color theme="1"/>
      </top>
      <bottom style="thin">
        <color theme="1"/>
      </bottom>
      <diagonal/>
    </border>
    <border>
      <left/>
      <right style="thin">
        <color rgb="FF000000"/>
      </right>
      <top/>
      <bottom/>
      <diagonal/>
    </border>
    <border>
      <left/>
      <right style="thin">
        <color rgb="FF000000"/>
      </right>
      <top/>
      <bottom style="thin">
        <color rgb="FFFFFFFF"/>
      </bottom>
      <diagonal/>
    </border>
    <border>
      <left style="thin">
        <color auto="1"/>
      </left>
      <right style="thin">
        <color auto="1"/>
      </right>
      <top style="thin">
        <color rgb="FFFFFFFF"/>
      </top>
      <bottom/>
      <diagonal/>
    </border>
    <border>
      <left style="thin">
        <color auto="1"/>
      </left>
      <right style="thin">
        <color auto="1"/>
      </right>
      <top style="thin">
        <color theme="1"/>
      </top>
      <bottom style="thin">
        <color theme="1"/>
      </bottom>
      <diagonal/>
    </border>
    <border>
      <left style="thin">
        <color auto="1"/>
      </left>
      <right style="thin">
        <color auto="1"/>
      </right>
      <top/>
      <bottom style="thin">
        <color theme="1"/>
      </bottom>
      <diagonal/>
    </border>
    <border>
      <left style="thin">
        <color auto="1"/>
      </left>
      <right style="thin">
        <color auto="1"/>
      </right>
      <top/>
      <bottom style="thin">
        <color rgb="FFFFFFFF"/>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s>
  <cellStyleXfs count="2">
    <xf numFmtId="0" fontId="0" fillId="0" borderId="0"/>
    <xf numFmtId="0" fontId="54" fillId="0" borderId="0" applyNumberFormat="0" applyFill="0" applyBorder="0" applyAlignment="0" applyProtection="0"/>
  </cellStyleXfs>
  <cellXfs count="390">
    <xf numFmtId="0" fontId="0" fillId="0" borderId="0" xfId="0"/>
    <xf numFmtId="0" fontId="0" fillId="0" borderId="0" xfId="0" applyAlignment="1">
      <alignment wrapText="1"/>
    </xf>
    <xf numFmtId="0" fontId="0" fillId="0" borderId="8" xfId="0" applyBorder="1" applyAlignment="1">
      <alignment wrapText="1"/>
    </xf>
    <xf numFmtId="0" fontId="0" fillId="0" borderId="0" xfId="0" applyBorder="1" applyAlignment="1">
      <alignment horizontal="left" wrapText="1"/>
    </xf>
    <xf numFmtId="0" fontId="7" fillId="0" borderId="0" xfId="0" applyFont="1" applyBorder="1" applyAlignment="1">
      <alignment vertical="top" wrapText="1"/>
    </xf>
    <xf numFmtId="0" fontId="9" fillId="0" borderId="0" xfId="0" applyFont="1" applyFill="1" applyBorder="1" applyAlignment="1">
      <alignment vertical="top" wrapText="1"/>
    </xf>
    <xf numFmtId="0" fontId="7" fillId="0" borderId="0" xfId="0" applyFont="1" applyFill="1" applyBorder="1" applyAlignment="1">
      <alignment vertical="top" wrapText="1"/>
    </xf>
    <xf numFmtId="0" fontId="8" fillId="0" borderId="7" xfId="0" applyFont="1" applyBorder="1" applyAlignment="1">
      <alignment wrapText="1"/>
    </xf>
    <xf numFmtId="0" fontId="0" fillId="0" borderId="15" xfId="0" applyBorder="1" applyAlignment="1">
      <alignment vertical="top" wrapText="1"/>
    </xf>
    <xf numFmtId="0" fontId="11" fillId="6" borderId="1" xfId="0" applyFont="1" applyFill="1" applyBorder="1" applyAlignment="1">
      <alignment wrapText="1"/>
    </xf>
    <xf numFmtId="1" fontId="11" fillId="6" borderId="4" xfId="0" applyNumberFormat="1" applyFont="1" applyFill="1" applyBorder="1" applyAlignment="1">
      <alignment horizontal="center" wrapText="1"/>
    </xf>
    <xf numFmtId="0" fontId="14" fillId="4" borderId="2" xfId="0" applyFont="1" applyFill="1" applyBorder="1" applyAlignment="1">
      <alignment vertical="top" wrapText="1"/>
    </xf>
    <xf numFmtId="0" fontId="12" fillId="4" borderId="4" xfId="0" applyFont="1" applyFill="1" applyBorder="1" applyAlignment="1">
      <alignment vertical="top" wrapText="1"/>
    </xf>
    <xf numFmtId="0" fontId="15" fillId="0" borderId="0" xfId="0" applyFont="1" applyBorder="1" applyAlignment="1">
      <alignment horizontal="left" wrapText="1"/>
    </xf>
    <xf numFmtId="0" fontId="15" fillId="0" borderId="0" xfId="0" applyFont="1" applyAlignment="1">
      <alignment wrapText="1"/>
    </xf>
    <xf numFmtId="0" fontId="12" fillId="0" borderId="1" xfId="0" applyFont="1" applyFill="1" applyBorder="1" applyAlignment="1">
      <alignment vertical="top" wrapText="1"/>
    </xf>
    <xf numFmtId="0" fontId="12" fillId="0" borderId="3" xfId="0" applyFont="1" applyFill="1" applyBorder="1" applyAlignment="1">
      <alignment vertical="top" wrapText="1"/>
    </xf>
    <xf numFmtId="0" fontId="15" fillId="5" borderId="0" xfId="0" applyFont="1" applyFill="1" applyAlignment="1">
      <alignment wrapText="1"/>
    </xf>
    <xf numFmtId="0" fontId="11" fillId="7" borderId="7" xfId="0" applyFont="1" applyFill="1" applyBorder="1" applyAlignment="1">
      <alignment wrapText="1"/>
    </xf>
    <xf numFmtId="0" fontId="5" fillId="0" borderId="3" xfId="0" applyFont="1" applyBorder="1" applyAlignment="1">
      <alignment horizontal="left" vertical="center" wrapText="1"/>
    </xf>
    <xf numFmtId="0" fontId="15" fillId="0" borderId="5" xfId="0" applyFont="1" applyBorder="1" applyAlignment="1">
      <alignment horizontal="center" vertical="center" wrapText="1"/>
    </xf>
    <xf numFmtId="0" fontId="14" fillId="0" borderId="1" xfId="0" applyFont="1" applyFill="1" applyBorder="1" applyAlignment="1">
      <alignment vertical="top" wrapText="1"/>
    </xf>
    <xf numFmtId="0" fontId="16" fillId="0" borderId="4" xfId="0" applyFont="1" applyBorder="1" applyAlignment="1">
      <alignment horizontal="center" vertical="center" wrapText="1"/>
    </xf>
    <xf numFmtId="0" fontId="0" fillId="0" borderId="30" xfId="0" applyBorder="1" applyAlignment="1">
      <alignment wrapText="1"/>
    </xf>
    <xf numFmtId="0" fontId="6" fillId="0" borderId="32" xfId="0" applyFont="1" applyBorder="1" applyAlignment="1">
      <alignment horizontal="center" vertical="top" wrapText="1"/>
    </xf>
    <xf numFmtId="0" fontId="2" fillId="0" borderId="30" xfId="0" applyFont="1" applyBorder="1" applyAlignment="1">
      <alignment vertical="center" wrapText="1"/>
    </xf>
    <xf numFmtId="0" fontId="3" fillId="0" borderId="30" xfId="0" applyFont="1" applyBorder="1" applyAlignment="1">
      <alignment horizontal="center" vertical="top" wrapText="1"/>
    </xf>
    <xf numFmtId="0" fontId="0" fillId="0" borderId="0" xfId="0" applyBorder="1" applyAlignment="1">
      <alignment wrapText="1"/>
    </xf>
    <xf numFmtId="0" fontId="0" fillId="0" borderId="33" xfId="0" applyBorder="1" applyAlignment="1">
      <alignment wrapText="1"/>
    </xf>
    <xf numFmtId="0" fontId="0" fillId="0" borderId="32" xfId="0" applyBorder="1" applyAlignment="1">
      <alignment wrapText="1"/>
    </xf>
    <xf numFmtId="0" fontId="6" fillId="0" borderId="35" xfId="0" applyFont="1" applyBorder="1" applyAlignment="1">
      <alignment horizontal="center" vertical="top" wrapText="1"/>
    </xf>
    <xf numFmtId="0" fontId="3" fillId="0" borderId="31" xfId="0" applyFont="1" applyBorder="1" applyAlignment="1">
      <alignment horizontal="center" vertical="top" wrapText="1"/>
    </xf>
    <xf numFmtId="0" fontId="0" fillId="0" borderId="0" xfId="0" applyAlignment="1">
      <alignment horizontal="left" vertical="center" wrapText="1"/>
    </xf>
    <xf numFmtId="0" fontId="2" fillId="0" borderId="23" xfId="0" applyFont="1" applyBorder="1" applyAlignment="1">
      <alignment vertical="center" wrapText="1"/>
    </xf>
    <xf numFmtId="0" fontId="2" fillId="0" borderId="29" xfId="0" applyFont="1" applyBorder="1" applyAlignment="1">
      <alignment horizontal="center" vertical="center" wrapText="1"/>
    </xf>
    <xf numFmtId="0" fontId="18" fillId="3" borderId="23"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9" fillId="0" borderId="26" xfId="0" applyFont="1" applyBorder="1" applyAlignment="1">
      <alignment horizontal="center" vertical="center" wrapText="1"/>
    </xf>
    <xf numFmtId="0" fontId="18" fillId="2" borderId="25" xfId="0" applyFont="1" applyFill="1" applyBorder="1" applyAlignment="1">
      <alignment horizontal="center" vertical="center" wrapText="1"/>
    </xf>
    <xf numFmtId="0" fontId="18" fillId="0" borderId="0" xfId="0" applyFont="1" applyAlignment="1">
      <alignment horizontal="center" wrapText="1"/>
    </xf>
    <xf numFmtId="0" fontId="18" fillId="0" borderId="1" xfId="0" applyFont="1" applyBorder="1" applyAlignment="1">
      <alignment horizontal="center" wrapText="1"/>
    </xf>
    <xf numFmtId="0" fontId="18" fillId="0" borderId="0" xfId="0" applyFont="1" applyBorder="1" applyAlignment="1">
      <alignment horizontal="center" wrapText="1"/>
    </xf>
    <xf numFmtId="0" fontId="8" fillId="0" borderId="0" xfId="0" applyFont="1" applyAlignment="1">
      <alignment horizontal="center"/>
    </xf>
    <xf numFmtId="0" fontId="18" fillId="2" borderId="36"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0" fillId="0" borderId="36" xfId="0" applyBorder="1" applyAlignment="1">
      <alignment wrapText="1"/>
    </xf>
    <xf numFmtId="0" fontId="18" fillId="2" borderId="26"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5" fillId="0" borderId="39" xfId="0" applyFont="1" applyBorder="1" applyAlignment="1">
      <alignment horizontal="left" vertical="center" wrapText="1"/>
    </xf>
    <xf numFmtId="0" fontId="5" fillId="0" borderId="1" xfId="0" applyFont="1" applyBorder="1" applyAlignment="1">
      <alignment horizontal="left" vertical="center" wrapText="1"/>
    </xf>
    <xf numFmtId="0" fontId="0" fillId="0" borderId="34" xfId="0" applyBorder="1" applyAlignment="1">
      <alignment wrapText="1"/>
    </xf>
    <xf numFmtId="0" fontId="18" fillId="2" borderId="41" xfId="0" applyFont="1" applyFill="1" applyBorder="1" applyAlignment="1">
      <alignment horizontal="center" vertical="center" wrapText="1"/>
    </xf>
    <xf numFmtId="0" fontId="0" fillId="0" borderId="31" xfId="0" applyBorder="1" applyAlignment="1">
      <alignment wrapText="1"/>
    </xf>
    <xf numFmtId="0" fontId="0" fillId="2" borderId="0" xfId="0" applyFill="1"/>
    <xf numFmtId="0" fontId="0" fillId="2" borderId="0" xfId="0" applyFill="1" applyAlignment="1">
      <alignment wrapText="1"/>
    </xf>
    <xf numFmtId="0" fontId="23" fillId="8" borderId="7" xfId="0" applyFont="1" applyFill="1" applyBorder="1" applyAlignment="1">
      <alignment wrapText="1"/>
    </xf>
    <xf numFmtId="1" fontId="24" fillId="8" borderId="1" xfId="0" applyNumberFormat="1" applyFont="1" applyFill="1" applyBorder="1" applyAlignment="1">
      <alignment horizontal="center" wrapText="1"/>
    </xf>
    <xf numFmtId="0" fontId="4" fillId="0" borderId="0" xfId="0" applyFont="1" applyAlignment="1">
      <alignment wrapText="1"/>
    </xf>
    <xf numFmtId="0" fontId="23" fillId="0" borderId="0" xfId="0" applyFont="1" applyAlignment="1">
      <alignment wrapText="1"/>
    </xf>
    <xf numFmtId="0" fontId="10" fillId="9" borderId="1" xfId="0" applyFont="1" applyFill="1" applyBorder="1" applyAlignment="1">
      <alignment wrapText="1"/>
    </xf>
    <xf numFmtId="0" fontId="16" fillId="10" borderId="5"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4" fillId="0" borderId="12" xfId="0" applyFont="1" applyBorder="1" applyAlignment="1">
      <alignment wrapText="1"/>
    </xf>
    <xf numFmtId="0" fontId="16" fillId="14" borderId="4"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3" borderId="3" xfId="0" applyFont="1" applyFill="1" applyBorder="1" applyAlignment="1">
      <alignment horizontal="center" vertical="center" wrapText="1"/>
    </xf>
    <xf numFmtId="0" fontId="16" fillId="15" borderId="1"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20" fillId="0" borderId="32" xfId="0" applyFont="1" applyBorder="1" applyAlignment="1">
      <alignment horizontal="center" vertical="top" wrapText="1"/>
    </xf>
    <xf numFmtId="0" fontId="18" fillId="2" borderId="48" xfId="0" applyFont="1" applyFill="1" applyBorder="1" applyAlignment="1">
      <alignment horizontal="center" vertical="center" wrapText="1"/>
    </xf>
    <xf numFmtId="0" fontId="0" fillId="0" borderId="36" xfId="0" applyBorder="1" applyAlignment="1">
      <alignment horizontal="left" vertical="top" wrapText="1"/>
    </xf>
    <xf numFmtId="0" fontId="0" fillId="0" borderId="8" xfId="0" applyBorder="1" applyAlignment="1">
      <alignment horizontal="left"/>
    </xf>
    <xf numFmtId="0" fontId="0" fillId="0" borderId="8" xfId="0" applyBorder="1" applyAlignment="1">
      <alignment horizontal="left" wrapText="1"/>
    </xf>
    <xf numFmtId="0" fontId="0" fillId="0" borderId="8" xfId="0" applyBorder="1" applyAlignment="1">
      <alignment horizontal="left" vertical="top" wrapText="1"/>
    </xf>
    <xf numFmtId="0" fontId="15" fillId="0" borderId="5" xfId="0" applyFont="1" applyBorder="1" applyAlignment="1" applyProtection="1">
      <alignment horizontal="center" vertical="center" wrapText="1"/>
      <protection locked="0"/>
    </xf>
    <xf numFmtId="0" fontId="12" fillId="7" borderId="1" xfId="0" applyFont="1" applyFill="1" applyBorder="1" applyAlignment="1" applyProtection="1">
      <alignment horizontal="center" wrapText="1"/>
      <protection locked="0"/>
    </xf>
    <xf numFmtId="0" fontId="18" fillId="2" borderId="49"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3" xfId="0" applyBorder="1" applyAlignment="1">
      <alignment wrapText="1"/>
    </xf>
    <xf numFmtId="0" fontId="8" fillId="0" borderId="0" xfId="0" applyFont="1"/>
    <xf numFmtId="0" fontId="0" fillId="0" borderId="19" xfId="0" applyBorder="1"/>
    <xf numFmtId="0" fontId="0" fillId="0" borderId="21" xfId="0" applyBorder="1"/>
    <xf numFmtId="0" fontId="0" fillId="0" borderId="26" xfId="0" applyBorder="1"/>
    <xf numFmtId="0" fontId="0" fillId="0" borderId="0" xfId="0" applyBorder="1"/>
    <xf numFmtId="0" fontId="32" fillId="17" borderId="0" xfId="0" applyFont="1" applyFill="1" applyAlignment="1">
      <alignment horizontal="center"/>
    </xf>
    <xf numFmtId="0" fontId="33" fillId="16" borderId="0" xfId="0" applyFont="1" applyFill="1" applyAlignment="1">
      <alignment horizontal="center"/>
    </xf>
    <xf numFmtId="0" fontId="35" fillId="0" borderId="55" xfId="0" applyFont="1" applyBorder="1" applyAlignment="1">
      <alignment vertical="top" wrapText="1"/>
    </xf>
    <xf numFmtId="0" fontId="36" fillId="2" borderId="48" xfId="0" applyFont="1" applyFill="1" applyBorder="1" applyAlignment="1">
      <alignment horizontal="center" vertical="center" wrapText="1"/>
    </xf>
    <xf numFmtId="0" fontId="36" fillId="2" borderId="25" xfId="0" applyFont="1" applyFill="1" applyBorder="1" applyAlignment="1">
      <alignment horizontal="center" vertical="center" wrapText="1"/>
    </xf>
    <xf numFmtId="0" fontId="37" fillId="0" borderId="8" xfId="0" applyFont="1" applyBorder="1" applyAlignment="1">
      <alignment horizontal="left" vertical="center" wrapText="1"/>
    </xf>
    <xf numFmtId="0" fontId="38" fillId="0" borderId="8" xfId="0" applyFont="1" applyBorder="1" applyAlignment="1">
      <alignment horizontal="left" vertical="center" wrapText="1"/>
    </xf>
    <xf numFmtId="0" fontId="39" fillId="0" borderId="8" xfId="0" applyFont="1" applyBorder="1" applyAlignment="1">
      <alignment wrapText="1"/>
    </xf>
    <xf numFmtId="0" fontId="8" fillId="0" borderId="31" xfId="0" applyFont="1" applyBorder="1" applyAlignment="1">
      <alignment horizontal="center" vertical="center" wrapText="1"/>
    </xf>
    <xf numFmtId="0" fontId="40" fillId="0" borderId="40" xfId="0" applyFont="1" applyBorder="1" applyAlignment="1">
      <alignment vertical="center" wrapText="1"/>
    </xf>
    <xf numFmtId="0" fontId="40" fillId="0" borderId="50" xfId="0" applyFont="1" applyBorder="1" applyAlignment="1">
      <alignment vertical="center" wrapText="1"/>
    </xf>
    <xf numFmtId="0" fontId="40" fillId="0" borderId="16" xfId="0" applyFont="1" applyBorder="1" applyAlignment="1">
      <alignment vertical="center" wrapText="1"/>
    </xf>
    <xf numFmtId="0" fontId="40" fillId="0" borderId="8" xfId="0" applyFont="1" applyBorder="1" applyAlignment="1">
      <alignment vertical="center" wrapText="1"/>
    </xf>
    <xf numFmtId="0" fontId="40" fillId="0" borderId="40" xfId="0" applyFont="1" applyBorder="1" applyAlignment="1">
      <alignment horizontal="left" vertical="top" wrapText="1"/>
    </xf>
    <xf numFmtId="0" fontId="40" fillId="0" borderId="15" xfId="0" applyFont="1" applyBorder="1" applyAlignment="1">
      <alignment vertical="top" wrapText="1"/>
    </xf>
    <xf numFmtId="0" fontId="37" fillId="0" borderId="55" xfId="0" applyFont="1" applyBorder="1" applyAlignment="1">
      <alignment vertical="top" wrapText="1"/>
    </xf>
    <xf numFmtId="0" fontId="40" fillId="0" borderId="16" xfId="0" applyFont="1" applyBorder="1" applyAlignment="1">
      <alignment vertical="center"/>
    </xf>
    <xf numFmtId="0" fontId="40" fillId="0" borderId="15" xfId="0" applyFont="1" applyBorder="1" applyAlignment="1">
      <alignment vertical="center" wrapText="1"/>
    </xf>
    <xf numFmtId="0" fontId="37" fillId="19" borderId="8" xfId="0" applyFont="1" applyFill="1" applyBorder="1" applyAlignment="1" applyProtection="1">
      <alignment horizontal="left" vertical="center" wrapText="1"/>
      <protection locked="0"/>
    </xf>
    <xf numFmtId="0" fontId="37" fillId="19" borderId="36" xfId="0" applyFont="1" applyFill="1" applyBorder="1" applyAlignment="1">
      <alignment horizontal="left" vertical="center" wrapText="1"/>
    </xf>
    <xf numFmtId="0" fontId="37" fillId="19" borderId="8" xfId="0" applyFont="1" applyFill="1" applyBorder="1" applyAlignment="1">
      <alignment horizontal="left" vertical="center" wrapText="1"/>
    </xf>
    <xf numFmtId="0" fontId="0" fillId="0" borderId="29" xfId="0" applyBorder="1" applyAlignment="1">
      <alignment wrapText="1"/>
    </xf>
    <xf numFmtId="0" fontId="37" fillId="4" borderId="8" xfId="0" applyFont="1" applyFill="1" applyBorder="1" applyAlignment="1">
      <alignment horizontal="left" vertical="center" wrapText="1"/>
    </xf>
    <xf numFmtId="0" fontId="38" fillId="4" borderId="8" xfId="0" applyFont="1" applyFill="1" applyBorder="1" applyAlignment="1">
      <alignment horizontal="left" vertical="center" wrapText="1"/>
    </xf>
    <xf numFmtId="0" fontId="39" fillId="4" borderId="8" xfId="0" applyFont="1" applyFill="1" applyBorder="1" applyAlignment="1">
      <alignment horizontal="left" vertical="center" wrapText="1"/>
    </xf>
    <xf numFmtId="0" fontId="37" fillId="4" borderId="8" xfId="0" applyFont="1" applyFill="1" applyBorder="1" applyAlignment="1">
      <alignment vertical="center" wrapText="1"/>
    </xf>
    <xf numFmtId="0" fontId="39" fillId="4" borderId="8" xfId="0" applyFont="1" applyFill="1" applyBorder="1" applyAlignment="1">
      <alignment wrapText="1"/>
    </xf>
    <xf numFmtId="0" fontId="0" fillId="4" borderId="8" xfId="0" applyFill="1" applyBorder="1" applyAlignment="1">
      <alignment wrapText="1"/>
    </xf>
    <xf numFmtId="0" fontId="40" fillId="3" borderId="16" xfId="0" applyFont="1" applyFill="1" applyBorder="1" applyAlignment="1">
      <alignment vertical="center" wrapText="1"/>
    </xf>
    <xf numFmtId="0" fontId="40" fillId="3" borderId="40" xfId="0" applyFont="1" applyFill="1" applyBorder="1" applyAlignment="1">
      <alignment vertical="center" wrapText="1"/>
    </xf>
    <xf numFmtId="0" fontId="40" fillId="3" borderId="50" xfId="0" applyFont="1" applyFill="1" applyBorder="1" applyAlignment="1">
      <alignment vertical="center" wrapText="1"/>
    </xf>
    <xf numFmtId="0" fontId="40" fillId="18" borderId="40" xfId="0" applyFont="1" applyFill="1" applyBorder="1" applyAlignment="1">
      <alignment vertical="center" wrapText="1"/>
    </xf>
    <xf numFmtId="0" fontId="40" fillId="18" borderId="16" xfId="0" applyFont="1" applyFill="1" applyBorder="1" applyAlignment="1">
      <alignment vertical="center" wrapText="1"/>
    </xf>
    <xf numFmtId="0" fontId="40" fillId="18" borderId="8" xfId="0" applyFont="1" applyFill="1" applyBorder="1" applyAlignment="1">
      <alignment vertical="center" wrapText="1"/>
    </xf>
    <xf numFmtId="0" fontId="40" fillId="20" borderId="16" xfId="0" applyFont="1" applyFill="1" applyBorder="1" applyAlignment="1">
      <alignment vertical="center" wrapText="1"/>
    </xf>
    <xf numFmtId="0" fontId="37" fillId="21" borderId="55" xfId="0" applyFont="1" applyFill="1" applyBorder="1" applyAlignment="1">
      <alignment vertical="top" wrapText="1"/>
    </xf>
    <xf numFmtId="0" fontId="40" fillId="21" borderId="8" xfId="0" applyFont="1" applyFill="1" applyBorder="1" applyAlignment="1">
      <alignment vertical="center" wrapText="1"/>
    </xf>
    <xf numFmtId="0" fontId="40" fillId="21" borderId="40" xfId="0" applyFont="1" applyFill="1" applyBorder="1" applyAlignment="1">
      <alignment vertical="center" wrapText="1"/>
    </xf>
    <xf numFmtId="0" fontId="40" fillId="21" borderId="15" xfId="0" applyFont="1" applyFill="1" applyBorder="1" applyAlignment="1">
      <alignment vertical="center" wrapText="1"/>
    </xf>
    <xf numFmtId="0" fontId="41" fillId="0" borderId="0" xfId="0" applyFont="1" applyAlignment="1">
      <alignment horizontal="left" vertical="center"/>
    </xf>
    <xf numFmtId="0" fontId="42" fillId="0" borderId="0" xfId="0" applyFont="1" applyAlignment="1">
      <alignment horizontal="center" vertical="center" wrapText="1"/>
    </xf>
    <xf numFmtId="0" fontId="20" fillId="0" borderId="0" xfId="0" applyFont="1" applyAlignment="1">
      <alignment horizontal="center" vertical="center" wrapText="1"/>
    </xf>
    <xf numFmtId="0" fontId="42" fillId="22" borderId="0" xfId="0" applyFont="1" applyFill="1" applyAlignment="1">
      <alignment horizontal="center" vertical="center" wrapText="1"/>
    </xf>
    <xf numFmtId="0" fontId="43" fillId="0" borderId="0" xfId="0" applyFont="1"/>
    <xf numFmtId="0" fontId="20" fillId="0" borderId="63" xfId="0" applyFont="1" applyBorder="1" applyAlignment="1">
      <alignment horizontal="center" vertical="center" wrapText="1"/>
    </xf>
    <xf numFmtId="0" fontId="20" fillId="0" borderId="63" xfId="0" applyFont="1" applyBorder="1" applyAlignment="1">
      <alignment horizontal="center" vertical="center"/>
    </xf>
    <xf numFmtId="164" fontId="20" fillId="0" borderId="63" xfId="0" applyNumberFormat="1" applyFont="1" applyBorder="1" applyAlignment="1">
      <alignment horizontal="center" vertical="center"/>
    </xf>
    <xf numFmtId="0" fontId="20" fillId="0" borderId="63" xfId="0" applyFont="1" applyBorder="1"/>
    <xf numFmtId="0" fontId="20" fillId="2" borderId="63" xfId="0" applyFont="1" applyFill="1" applyBorder="1" applyAlignment="1">
      <alignment horizontal="left" vertical="top" wrapText="1"/>
    </xf>
    <xf numFmtId="0" fontId="44" fillId="24" borderId="66" xfId="0" applyFont="1" applyFill="1" applyBorder="1" applyAlignment="1">
      <alignment horizontal="center" vertical="center" wrapText="1"/>
    </xf>
    <xf numFmtId="0" fontId="44" fillId="24" borderId="74" xfId="0" applyFont="1" applyFill="1" applyBorder="1" applyAlignment="1">
      <alignment horizontal="left" vertical="center" wrapText="1"/>
    </xf>
    <xf numFmtId="0" fontId="44" fillId="24" borderId="65" xfId="0" applyFont="1" applyFill="1" applyBorder="1" applyAlignment="1">
      <alignment horizontal="center" vertical="center" wrapText="1"/>
    </xf>
    <xf numFmtId="0" fontId="44" fillId="24" borderId="55" xfId="0" applyFont="1" applyFill="1" applyBorder="1" applyAlignment="1">
      <alignment horizontal="left" vertical="center" wrapText="1"/>
    </xf>
    <xf numFmtId="0" fontId="44" fillId="24" borderId="75" xfId="0" applyFont="1" applyFill="1" applyBorder="1" applyAlignment="1">
      <alignment horizontal="left" vertical="center"/>
    </xf>
    <xf numFmtId="0" fontId="44" fillId="24" borderId="67" xfId="0" applyFont="1" applyFill="1" applyBorder="1" applyAlignment="1">
      <alignment horizontal="center" vertical="center" wrapText="1"/>
    </xf>
    <xf numFmtId="0" fontId="44" fillId="24" borderId="76" xfId="0" applyFont="1" applyFill="1" applyBorder="1" applyAlignment="1">
      <alignment horizontal="left" vertical="center"/>
    </xf>
    <xf numFmtId="0" fontId="45" fillId="24" borderId="70" xfId="0" applyFont="1" applyFill="1" applyBorder="1" applyAlignment="1">
      <alignment horizontal="center" vertical="center"/>
    </xf>
    <xf numFmtId="0" fontId="45" fillId="24" borderId="71" xfId="0" applyFont="1" applyFill="1" applyBorder="1" applyAlignment="1">
      <alignment horizontal="center" vertical="center"/>
    </xf>
    <xf numFmtId="0" fontId="45" fillId="25" borderId="71" xfId="0" applyFont="1" applyFill="1" applyBorder="1" applyAlignment="1">
      <alignment horizontal="center" vertical="center"/>
    </xf>
    <xf numFmtId="0" fontId="45" fillId="24" borderId="72" xfId="0" applyFont="1" applyFill="1" applyBorder="1" applyAlignment="1">
      <alignment horizontal="center" vertical="center"/>
    </xf>
    <xf numFmtId="0" fontId="18" fillId="26" borderId="20" xfId="0" applyFont="1" applyFill="1" applyBorder="1" applyAlignment="1">
      <alignment horizontal="center" vertical="center" wrapText="1"/>
    </xf>
    <xf numFmtId="0" fontId="18" fillId="26" borderId="19" xfId="0" applyFont="1" applyFill="1" applyBorder="1" applyAlignment="1">
      <alignment horizontal="center" vertical="center" wrapText="1"/>
    </xf>
    <xf numFmtId="0" fontId="18" fillId="26" borderId="22" xfId="0" applyFont="1" applyFill="1" applyBorder="1" applyAlignment="1">
      <alignment horizontal="center" vertical="center" wrapText="1"/>
    </xf>
    <xf numFmtId="0" fontId="18" fillId="26" borderId="23" xfId="0" applyFont="1" applyFill="1" applyBorder="1" applyAlignment="1">
      <alignment horizontal="center" vertical="center" wrapText="1"/>
    </xf>
    <xf numFmtId="0" fontId="18" fillId="26" borderId="27" xfId="0" applyFont="1" applyFill="1" applyBorder="1" applyAlignment="1">
      <alignment horizontal="center" vertical="center" wrapText="1"/>
    </xf>
    <xf numFmtId="0" fontId="8" fillId="26" borderId="8" xfId="0" applyFont="1" applyFill="1" applyBorder="1" applyAlignment="1">
      <alignment horizontal="center" vertical="center" wrapText="1"/>
    </xf>
    <xf numFmtId="0" fontId="8" fillId="26" borderId="19" xfId="0" applyFont="1" applyFill="1" applyBorder="1" applyAlignment="1">
      <alignment horizontal="center" vertical="center" wrapText="1"/>
    </xf>
    <xf numFmtId="0" fontId="18" fillId="26" borderId="38" xfId="0" applyFont="1" applyFill="1" applyBorder="1" applyAlignment="1">
      <alignment horizontal="center" vertical="center" wrapText="1"/>
    </xf>
    <xf numFmtId="0" fontId="18" fillId="26" borderId="15" xfId="0" applyFont="1" applyFill="1" applyBorder="1" applyAlignment="1">
      <alignment horizontal="center" vertical="center" wrapText="1"/>
    </xf>
    <xf numFmtId="0" fontId="18" fillId="26" borderId="41" xfId="0" applyFont="1" applyFill="1" applyBorder="1" applyAlignment="1">
      <alignment horizontal="center" vertical="center" wrapText="1"/>
    </xf>
    <xf numFmtId="0" fontId="18" fillId="26" borderId="52" xfId="0" applyFont="1" applyFill="1" applyBorder="1" applyAlignment="1">
      <alignment horizontal="center" vertical="center" wrapText="1"/>
    </xf>
    <xf numFmtId="0" fontId="18" fillId="26" borderId="8" xfId="0" applyFont="1" applyFill="1" applyBorder="1" applyAlignment="1">
      <alignment horizontal="center" vertical="center" wrapText="1"/>
    </xf>
    <xf numFmtId="0" fontId="18" fillId="26" borderId="40" xfId="0" applyFont="1" applyFill="1" applyBorder="1" applyAlignment="1">
      <alignment horizontal="center" vertical="center" wrapText="1"/>
    </xf>
    <xf numFmtId="0" fontId="18" fillId="26" borderId="24" xfId="0" applyFont="1" applyFill="1" applyBorder="1" applyAlignment="1">
      <alignment horizontal="center" vertical="center" wrapText="1"/>
    </xf>
    <xf numFmtId="0" fontId="36" fillId="26" borderId="25" xfId="0" applyFont="1" applyFill="1" applyBorder="1" applyAlignment="1">
      <alignment horizontal="center" vertical="center" wrapText="1"/>
    </xf>
    <xf numFmtId="0" fontId="20" fillId="0" borderId="32" xfId="0" applyFont="1" applyBorder="1" applyAlignment="1">
      <alignment horizontal="center" vertical="center" wrapText="1"/>
    </xf>
    <xf numFmtId="0" fontId="2" fillId="0" borderId="35" xfId="0" applyFont="1" applyBorder="1" applyAlignment="1">
      <alignment horizontal="center" vertical="center" wrapText="1"/>
    </xf>
    <xf numFmtId="0" fontId="37" fillId="0" borderId="8" xfId="0" applyFont="1" applyFill="1" applyBorder="1" applyAlignment="1" applyProtection="1">
      <alignment horizontal="left" vertical="center" wrapText="1"/>
      <protection locked="0"/>
    </xf>
    <xf numFmtId="0" fontId="46" fillId="0" borderId="31" xfId="0" applyFont="1" applyBorder="1" applyAlignment="1">
      <alignment horizontal="center" vertical="center" wrapText="1"/>
    </xf>
    <xf numFmtId="0" fontId="47" fillId="0" borderId="31" xfId="0" applyFont="1" applyBorder="1" applyAlignment="1">
      <alignment horizontal="center" vertical="center" wrapText="1"/>
    </xf>
    <xf numFmtId="0" fontId="48" fillId="0" borderId="35" xfId="0" applyFont="1" applyBorder="1" applyAlignment="1">
      <alignment horizontal="center" vertical="center" wrapText="1"/>
    </xf>
    <xf numFmtId="0" fontId="0" fillId="0" borderId="9" xfId="0" applyBorder="1" applyAlignment="1">
      <alignment vertical="center"/>
    </xf>
    <xf numFmtId="0" fontId="0" fillId="0" borderId="17" xfId="0" applyBorder="1" applyAlignment="1">
      <alignment vertical="center"/>
    </xf>
    <xf numFmtId="0" fontId="40" fillId="27" borderId="16" xfId="0" applyFont="1" applyFill="1" applyBorder="1" applyAlignment="1">
      <alignment vertical="center" wrapText="1"/>
    </xf>
    <xf numFmtId="0" fontId="40" fillId="27" borderId="40" xfId="0" applyFont="1" applyFill="1" applyBorder="1" applyAlignment="1">
      <alignment vertical="center" wrapText="1"/>
    </xf>
    <xf numFmtId="0" fontId="37" fillId="27" borderId="8" xfId="0" applyFont="1" applyFill="1" applyBorder="1" applyAlignment="1">
      <alignment horizontal="left" vertical="center" wrapText="1"/>
    </xf>
    <xf numFmtId="0" fontId="37" fillId="27" borderId="8" xfId="0" applyFont="1" applyFill="1" applyBorder="1" applyAlignment="1" applyProtection="1">
      <alignment horizontal="left" vertical="center" wrapText="1"/>
      <protection locked="0"/>
    </xf>
    <xf numFmtId="0" fontId="37" fillId="28" borderId="8" xfId="0" applyFont="1" applyFill="1" applyBorder="1" applyAlignment="1">
      <alignment horizontal="left" vertical="center" wrapText="1"/>
    </xf>
    <xf numFmtId="0" fontId="48" fillId="0" borderId="30" xfId="0" applyFont="1" applyBorder="1" applyAlignment="1">
      <alignment horizontal="center" vertical="center" wrapText="1"/>
    </xf>
    <xf numFmtId="0" fontId="38" fillId="29" borderId="8" xfId="0" applyFont="1" applyFill="1" applyBorder="1" applyAlignment="1">
      <alignment horizontal="left" vertical="center" wrapText="1"/>
    </xf>
    <xf numFmtId="0" fontId="37" fillId="29" borderId="8" xfId="0" applyFont="1" applyFill="1" applyBorder="1" applyAlignment="1">
      <alignment horizontal="left" vertical="center" wrapText="1"/>
    </xf>
    <xf numFmtId="0" fontId="39" fillId="29" borderId="8" xfId="0" applyFont="1" applyFill="1" applyBorder="1" applyAlignment="1">
      <alignment horizontal="left" vertical="center" wrapText="1"/>
    </xf>
    <xf numFmtId="0" fontId="37" fillId="29" borderId="8" xfId="0" applyFont="1" applyFill="1" applyBorder="1" applyAlignment="1">
      <alignment vertical="center" wrapText="1"/>
    </xf>
    <xf numFmtId="0" fontId="39" fillId="29" borderId="8" xfId="0" applyFont="1" applyFill="1" applyBorder="1" applyAlignment="1">
      <alignment wrapText="1"/>
    </xf>
    <xf numFmtId="0" fontId="40" fillId="0" borderId="16" xfId="0" applyFont="1" applyFill="1" applyBorder="1" applyAlignment="1">
      <alignment vertical="center" wrapText="1"/>
    </xf>
    <xf numFmtId="0" fontId="40" fillId="0" borderId="40" xfId="0" applyFont="1" applyFill="1" applyBorder="1" applyAlignment="1">
      <alignment vertical="center" wrapText="1"/>
    </xf>
    <xf numFmtId="0" fontId="37" fillId="0" borderId="8" xfId="0" applyFont="1" applyFill="1" applyBorder="1" applyAlignment="1">
      <alignment horizontal="left" vertical="center" wrapText="1"/>
    </xf>
    <xf numFmtId="0" fontId="40" fillId="21" borderId="36" xfId="0" applyFont="1" applyFill="1" applyBorder="1" applyAlignment="1">
      <alignment vertical="center" wrapText="1"/>
    </xf>
    <xf numFmtId="0" fontId="37" fillId="21" borderId="8" xfId="0" applyFont="1" applyFill="1" applyBorder="1" applyAlignment="1">
      <alignment vertical="top" wrapText="1"/>
    </xf>
    <xf numFmtId="0" fontId="8" fillId="0" borderId="8" xfId="0" applyFont="1" applyBorder="1" applyAlignment="1">
      <alignment wrapText="1"/>
    </xf>
    <xf numFmtId="0" fontId="8" fillId="26" borderId="8" xfId="0" applyFont="1" applyFill="1" applyBorder="1" applyAlignment="1">
      <alignment wrapText="1"/>
    </xf>
    <xf numFmtId="0" fontId="2" fillId="0" borderId="18" xfId="0" applyFont="1" applyBorder="1" applyAlignment="1">
      <alignment vertical="center" wrapText="1"/>
    </xf>
    <xf numFmtId="0" fontId="0" fillId="0" borderId="54" xfId="0" applyBorder="1" applyAlignment="1">
      <alignment vertical="center" wrapText="1"/>
    </xf>
    <xf numFmtId="0" fontId="2" fillId="0" borderId="13" xfId="0" applyFont="1" applyBorder="1" applyAlignment="1">
      <alignment vertical="center" wrapText="1"/>
    </xf>
    <xf numFmtId="0" fontId="2" fillId="0" borderId="9" xfId="0" applyFont="1" applyBorder="1" applyAlignment="1">
      <alignment vertical="center" wrapText="1"/>
    </xf>
    <xf numFmtId="0" fontId="2" fillId="0" borderId="46" xfId="0" applyFont="1" applyBorder="1" applyAlignment="1">
      <alignment vertical="center" wrapText="1"/>
    </xf>
    <xf numFmtId="0" fontId="2" fillId="0" borderId="45" xfId="0" applyFont="1" applyBorder="1" applyAlignment="1">
      <alignment vertical="center" wrapText="1"/>
    </xf>
    <xf numFmtId="0" fontId="2" fillId="0" borderId="14" xfId="0" applyFont="1" applyBorder="1" applyAlignment="1">
      <alignment vertical="center" wrapText="1"/>
    </xf>
    <xf numFmtId="0" fontId="0" fillId="0" borderId="17" xfId="0" applyBorder="1" applyAlignment="1">
      <alignment vertical="center" wrapText="1"/>
    </xf>
    <xf numFmtId="0" fontId="40" fillId="30" borderId="16" xfId="0" applyFont="1" applyFill="1" applyBorder="1" applyAlignment="1">
      <alignment vertical="center" wrapText="1"/>
    </xf>
    <xf numFmtId="0" fontId="40" fillId="30" borderId="40" xfId="0" applyFont="1" applyFill="1" applyBorder="1" applyAlignment="1">
      <alignment vertical="center" wrapText="1"/>
    </xf>
    <xf numFmtId="0" fontId="39" fillId="30" borderId="8" xfId="0" applyFont="1" applyFill="1" applyBorder="1" applyAlignment="1">
      <alignment wrapText="1"/>
    </xf>
    <xf numFmtId="0" fontId="37" fillId="30" borderId="8" xfId="0" applyFont="1" applyFill="1" applyBorder="1" applyAlignment="1">
      <alignment horizontal="left" vertical="center" wrapText="1"/>
    </xf>
    <xf numFmtId="0" fontId="37" fillId="7" borderId="8" xfId="0" applyFont="1" applyFill="1" applyBorder="1" applyAlignment="1" applyProtection="1">
      <alignment horizontal="left" vertical="center" wrapText="1"/>
      <protection locked="0"/>
    </xf>
    <xf numFmtId="0" fontId="37" fillId="7" borderId="8" xfId="0" applyFont="1" applyFill="1" applyBorder="1" applyAlignment="1">
      <alignment horizontal="left" vertical="center" wrapText="1"/>
    </xf>
    <xf numFmtId="0" fontId="38" fillId="7" borderId="8" xfId="0" applyFont="1" applyFill="1" applyBorder="1" applyAlignment="1">
      <alignment horizontal="left" vertical="center" wrapText="1"/>
    </xf>
    <xf numFmtId="0" fontId="40" fillId="7" borderId="16" xfId="0" applyFont="1" applyFill="1" applyBorder="1" applyAlignment="1">
      <alignment vertical="center" wrapText="1"/>
    </xf>
    <xf numFmtId="0" fontId="40" fillId="7" borderId="40" xfId="0" applyFont="1" applyFill="1" applyBorder="1" applyAlignment="1">
      <alignment vertical="center" wrapText="1"/>
    </xf>
    <xf numFmtId="0" fontId="8" fillId="31" borderId="8" xfId="0" applyFont="1" applyFill="1" applyBorder="1" applyAlignment="1">
      <alignment horizontal="center" vertical="center"/>
    </xf>
    <xf numFmtId="0" fontId="37" fillId="31" borderId="8" xfId="0" applyFont="1" applyFill="1" applyBorder="1" applyAlignment="1">
      <alignment horizontal="left" vertical="center" wrapText="1"/>
    </xf>
    <xf numFmtId="0" fontId="37" fillId="32" borderId="8" xfId="0" applyFont="1" applyFill="1" applyBorder="1" applyAlignment="1">
      <alignment horizontal="left" vertical="center" wrapText="1"/>
    </xf>
    <xf numFmtId="0" fontId="39" fillId="32" borderId="8" xfId="0" applyFont="1" applyFill="1" applyBorder="1" applyAlignment="1">
      <alignment wrapText="1"/>
    </xf>
    <xf numFmtId="0" fontId="40" fillId="33" borderId="16" xfId="0" applyFont="1" applyFill="1" applyBorder="1" applyAlignment="1">
      <alignment vertical="center" wrapText="1"/>
    </xf>
    <xf numFmtId="0" fontId="40" fillId="33" borderId="40" xfId="0" applyFont="1" applyFill="1" applyBorder="1" applyAlignment="1">
      <alignment vertical="center" wrapText="1"/>
    </xf>
    <xf numFmtId="0" fontId="2" fillId="0" borderId="8" xfId="0" applyFont="1" applyFill="1" applyBorder="1" applyAlignment="1">
      <alignment vertical="center" wrapText="1"/>
    </xf>
    <xf numFmtId="0" fontId="8" fillId="0" borderId="8" xfId="0" applyFont="1" applyBorder="1" applyAlignment="1">
      <alignment vertical="center"/>
    </xf>
    <xf numFmtId="0" fontId="0" fillId="0" borderId="8" xfId="0" applyBorder="1" applyAlignment="1">
      <alignment vertical="center"/>
    </xf>
    <xf numFmtId="0" fontId="0" fillId="0" borderId="8" xfId="0" applyBorder="1" applyAlignment="1">
      <alignment horizontal="center" vertical="center"/>
    </xf>
    <xf numFmtId="0" fontId="2" fillId="0" borderId="8" xfId="0" applyFont="1" applyBorder="1" applyAlignment="1">
      <alignment vertical="center" wrapText="1"/>
    </xf>
    <xf numFmtId="0" fontId="0" fillId="0" borderId="8" xfId="0" applyBorder="1" applyAlignment="1">
      <alignment vertical="center" wrapText="1"/>
    </xf>
    <xf numFmtId="0" fontId="40" fillId="0" borderId="8" xfId="0" applyFont="1" applyBorder="1" applyAlignment="1">
      <alignment wrapText="1"/>
    </xf>
    <xf numFmtId="0" fontId="40" fillId="0" borderId="77" xfId="0" applyFont="1" applyBorder="1" applyAlignment="1">
      <alignment vertical="center" wrapText="1"/>
    </xf>
    <xf numFmtId="0" fontId="40" fillId="0" borderId="40" xfId="0" applyFont="1" applyBorder="1" applyAlignment="1">
      <alignment horizontal="left" vertical="center" wrapText="1"/>
    </xf>
    <xf numFmtId="0" fontId="37" fillId="0" borderId="40" xfId="0" applyFont="1" applyFill="1" applyBorder="1" applyAlignment="1">
      <alignment horizontal="left" vertical="center" wrapText="1"/>
    </xf>
    <xf numFmtId="0" fontId="50" fillId="0" borderId="8" xfId="0" applyFont="1" applyFill="1" applyBorder="1" applyAlignment="1">
      <alignment wrapText="1"/>
    </xf>
    <xf numFmtId="0" fontId="2" fillId="0" borderId="31" xfId="0" applyFont="1" applyBorder="1" applyAlignment="1">
      <alignment vertical="center" wrapText="1"/>
    </xf>
    <xf numFmtId="0" fontId="40" fillId="33" borderId="36" xfId="0" applyFont="1" applyFill="1" applyBorder="1" applyAlignment="1">
      <alignment vertical="center" wrapText="1"/>
    </xf>
    <xf numFmtId="0" fontId="0" fillId="32" borderId="63" xfId="0" applyFill="1" applyBorder="1" applyAlignment="1">
      <alignment wrapText="1"/>
    </xf>
    <xf numFmtId="0" fontId="53" fillId="0" borderId="0" xfId="0" applyFont="1"/>
    <xf numFmtId="0" fontId="40" fillId="0" borderId="55" xfId="0" applyFont="1" applyFill="1" applyBorder="1" applyAlignment="1">
      <alignment vertical="center" wrapText="1"/>
    </xf>
    <xf numFmtId="0" fontId="18" fillId="2" borderId="63" xfId="0" applyFont="1" applyFill="1" applyBorder="1" applyAlignment="1">
      <alignment horizontal="center" vertical="center" wrapText="1"/>
    </xf>
    <xf numFmtId="0" fontId="18" fillId="26" borderId="78" xfId="0" applyFont="1" applyFill="1" applyBorder="1" applyAlignment="1">
      <alignment horizontal="center" vertical="center" wrapText="1"/>
    </xf>
    <xf numFmtId="0" fontId="18" fillId="2" borderId="79" xfId="0" applyFont="1" applyFill="1" applyBorder="1" applyAlignment="1">
      <alignment horizontal="center" vertical="center" wrapText="1"/>
    </xf>
    <xf numFmtId="0" fontId="0" fillId="0" borderId="6" xfId="0" applyBorder="1" applyAlignment="1">
      <alignment wrapText="1"/>
    </xf>
    <xf numFmtId="0" fontId="18" fillId="2" borderId="80" xfId="0" applyFont="1" applyFill="1" applyBorder="1" applyAlignment="1">
      <alignment horizontal="center" vertical="center" wrapText="1"/>
    </xf>
    <xf numFmtId="0" fontId="40" fillId="0" borderId="25" xfId="0" applyFont="1" applyBorder="1" applyAlignment="1">
      <alignment vertical="center" wrapText="1"/>
    </xf>
    <xf numFmtId="0" fontId="18" fillId="2" borderId="81" xfId="0" applyFont="1" applyFill="1" applyBorder="1" applyAlignment="1">
      <alignment horizontal="center" vertical="center" wrapText="1"/>
    </xf>
    <xf numFmtId="0" fontId="18" fillId="26" borderId="80" xfId="0" applyFont="1" applyFill="1" applyBorder="1" applyAlignment="1">
      <alignment horizontal="center" vertical="center" wrapText="1"/>
    </xf>
    <xf numFmtId="0" fontId="40" fillId="0" borderId="63" xfId="0" applyFont="1" applyBorder="1" applyAlignment="1">
      <alignment wrapText="1"/>
    </xf>
    <xf numFmtId="0" fontId="18" fillId="2" borderId="82" xfId="0" applyFont="1" applyFill="1" applyBorder="1" applyAlignment="1">
      <alignment horizontal="center" vertical="center" wrapText="1"/>
    </xf>
    <xf numFmtId="0" fontId="40" fillId="0" borderId="40" xfId="0" applyFont="1" applyBorder="1" applyAlignment="1">
      <alignment wrapText="1"/>
    </xf>
    <xf numFmtId="0" fontId="0" fillId="32" borderId="8" xfId="0" applyFill="1" applyBorder="1" applyAlignment="1">
      <alignment wrapText="1"/>
    </xf>
    <xf numFmtId="0" fontId="50" fillId="0" borderId="36" xfId="0" applyFont="1" applyFill="1" applyBorder="1" applyAlignment="1">
      <alignment wrapText="1"/>
    </xf>
    <xf numFmtId="0" fontId="8" fillId="26" borderId="8" xfId="0" applyFont="1" applyFill="1" applyBorder="1" applyAlignment="1">
      <alignment horizontal="center" wrapText="1"/>
    </xf>
    <xf numFmtId="0" fontId="8" fillId="0" borderId="8" xfId="0" applyFont="1" applyBorder="1" applyAlignment="1">
      <alignment horizontal="center" vertical="center" wrapText="1"/>
    </xf>
    <xf numFmtId="0" fontId="50" fillId="0" borderId="36" xfId="0" applyFont="1" applyFill="1" applyBorder="1" applyAlignment="1">
      <alignment horizontal="left" vertical="top" wrapText="1"/>
    </xf>
    <xf numFmtId="0" fontId="39" fillId="0" borderId="0" xfId="0" applyFont="1" applyAlignment="1">
      <alignment wrapText="1"/>
    </xf>
    <xf numFmtId="0" fontId="54" fillId="0" borderId="30" xfId="1" applyBorder="1" applyAlignment="1">
      <alignment horizontal="left" vertical="center" wrapText="1"/>
    </xf>
    <xf numFmtId="0" fontId="54" fillId="0" borderId="30" xfId="1" applyBorder="1" applyAlignment="1">
      <alignment wrapText="1"/>
    </xf>
    <xf numFmtId="0" fontId="0" fillId="0" borderId="19" xfId="0" applyBorder="1" applyAlignment="1"/>
    <xf numFmtId="0" fontId="0" fillId="0" borderId="21" xfId="0" applyBorder="1" applyAlignment="1"/>
    <xf numFmtId="0" fontId="0" fillId="0" borderId="26" xfId="0" applyBorder="1" applyAlignment="1"/>
    <xf numFmtId="0" fontId="0" fillId="0" borderId="0" xfId="0" applyAlignment="1"/>
    <xf numFmtId="0" fontId="2" fillId="0" borderId="18" xfId="0" applyFont="1" applyBorder="1" applyAlignment="1">
      <alignment horizontal="left" vertical="center" wrapText="1"/>
    </xf>
    <xf numFmtId="0" fontId="0" fillId="0" borderId="54" xfId="0" applyBorder="1" applyAlignment="1">
      <alignment horizontal="left" vertical="center" wrapText="1"/>
    </xf>
    <xf numFmtId="0" fontId="0" fillId="0" borderId="17" xfId="0" applyBorder="1" applyAlignment="1">
      <alignment horizontal="center" vertical="center"/>
    </xf>
    <xf numFmtId="0" fontId="2" fillId="0" borderId="40" xfId="0" applyFont="1" applyFill="1" applyBorder="1" applyAlignment="1">
      <alignment horizontal="center" vertical="center" wrapText="1"/>
    </xf>
    <xf numFmtId="0" fontId="42" fillId="23" borderId="58" xfId="0" applyFont="1" applyFill="1" applyBorder="1" applyAlignment="1">
      <alignment horizontal="center" vertical="center" wrapText="1"/>
    </xf>
    <xf numFmtId="0" fontId="1" fillId="0" borderId="16" xfId="0" applyFont="1" applyBorder="1" applyAlignment="1">
      <alignment vertical="center" wrapText="1"/>
    </xf>
    <xf numFmtId="0" fontId="1" fillId="0" borderId="8" xfId="0" applyFont="1" applyBorder="1" applyAlignment="1">
      <alignment vertical="center" wrapText="1"/>
    </xf>
    <xf numFmtId="0" fontId="1" fillId="0" borderId="15" xfId="0" applyFont="1" applyBorder="1" applyAlignment="1">
      <alignment vertical="center" wrapText="1"/>
    </xf>
    <xf numFmtId="0" fontId="1" fillId="0" borderId="8" xfId="0" applyFont="1" applyBorder="1" applyAlignment="1">
      <alignment horizontal="left" wrapText="1"/>
    </xf>
    <xf numFmtId="0" fontId="1" fillId="0" borderId="8" xfId="0" applyFont="1" applyBorder="1" applyAlignment="1">
      <alignment horizontal="left" vertical="top" wrapText="1"/>
    </xf>
    <xf numFmtId="0" fontId="1" fillId="0" borderId="8" xfId="0" applyFont="1" applyBorder="1" applyAlignment="1">
      <alignment wrapText="1"/>
    </xf>
    <xf numFmtId="0" fontId="1" fillId="0" borderId="40" xfId="0" applyFont="1" applyBorder="1" applyAlignment="1">
      <alignment vertical="top" wrapText="1"/>
    </xf>
    <xf numFmtId="0" fontId="1" fillId="0" borderId="40" xfId="0" applyFont="1" applyBorder="1" applyAlignment="1">
      <alignment vertical="center" wrapText="1"/>
    </xf>
    <xf numFmtId="0" fontId="1" fillId="0" borderId="50" xfId="0" applyFont="1" applyBorder="1" applyAlignment="1">
      <alignment vertical="center" wrapText="1"/>
    </xf>
    <xf numFmtId="0" fontId="1" fillId="0" borderId="40" xfId="0" applyFont="1" applyBorder="1" applyAlignment="1">
      <alignment horizontal="left" vertical="top" wrapText="1"/>
    </xf>
    <xf numFmtId="0" fontId="1" fillId="0" borderId="16" xfId="0" applyFont="1" applyBorder="1" applyAlignment="1">
      <alignment vertical="center"/>
    </xf>
    <xf numFmtId="0" fontId="1" fillId="32" borderId="8" xfId="0" applyFont="1" applyFill="1" applyBorder="1" applyAlignment="1">
      <alignment wrapText="1"/>
    </xf>
    <xf numFmtId="0" fontId="1" fillId="32" borderId="40" xfId="0" applyFont="1" applyFill="1" applyBorder="1" applyAlignment="1">
      <alignment vertical="center" wrapText="1"/>
    </xf>
    <xf numFmtId="0" fontId="1" fillId="32" borderId="63" xfId="0" applyFont="1" applyFill="1" applyBorder="1" applyAlignment="1">
      <alignment vertical="top" wrapText="1"/>
    </xf>
    <xf numFmtId="0" fontId="1" fillId="4" borderId="8" xfId="0" applyFont="1" applyFill="1" applyBorder="1" applyAlignment="1">
      <alignment wrapText="1"/>
    </xf>
    <xf numFmtId="0" fontId="1" fillId="4" borderId="8" xfId="0" applyFont="1" applyFill="1" applyBorder="1" applyAlignment="1">
      <alignment vertical="center" wrapText="1"/>
    </xf>
    <xf numFmtId="0" fontId="1" fillId="4" borderId="40" xfId="0" applyFont="1" applyFill="1" applyBorder="1" applyAlignment="1">
      <alignment vertical="top" wrapText="1"/>
    </xf>
    <xf numFmtId="0" fontId="1" fillId="0" borderId="8" xfId="0" applyFont="1" applyBorder="1" applyAlignment="1">
      <alignment vertical="top" wrapText="1"/>
    </xf>
    <xf numFmtId="0" fontId="1" fillId="0" borderId="8" xfId="0" applyFont="1" applyFill="1" applyBorder="1" applyAlignment="1">
      <alignment vertical="center" wrapText="1"/>
    </xf>
    <xf numFmtId="0" fontId="0" fillId="0" borderId="19" xfId="0" applyBorder="1" applyAlignment="1"/>
    <xf numFmtId="0" fontId="0" fillId="0" borderId="21" xfId="0" applyBorder="1" applyAlignment="1"/>
    <xf numFmtId="0" fontId="0" fillId="0" borderId="26" xfId="0" applyBorder="1" applyAlignment="1"/>
    <xf numFmtId="0" fontId="29" fillId="2" borderId="0" xfId="0" applyFont="1" applyFill="1" applyAlignment="1">
      <alignment horizontal="left" vertical="top" wrapText="1"/>
    </xf>
    <xf numFmtId="0" fontId="21" fillId="2" borderId="0" xfId="0" applyFont="1" applyFill="1" applyAlignment="1">
      <alignment horizontal="left" vertical="top"/>
    </xf>
    <xf numFmtId="0" fontId="13" fillId="0" borderId="0" xfId="0" applyFont="1" applyAlignment="1">
      <alignment horizontal="center"/>
    </xf>
    <xf numFmtId="0" fontId="0" fillId="0" borderId="0" xfId="0" applyAlignment="1">
      <alignment horizontal="center"/>
    </xf>
    <xf numFmtId="0" fontId="27" fillId="0" borderId="0" xfId="0" applyFont="1" applyAlignment="1">
      <alignment horizontal="left" vertical="top" wrapText="1"/>
    </xf>
    <xf numFmtId="0" fontId="22" fillId="0" borderId="13" xfId="0" applyFont="1" applyBorder="1" applyAlignment="1">
      <alignment horizontal="left" wrapText="1"/>
    </xf>
    <xf numFmtId="0" fontId="22" fillId="0" borderId="12" xfId="0" applyFont="1" applyBorder="1" applyAlignment="1">
      <alignment horizontal="left" wrapText="1"/>
    </xf>
    <xf numFmtId="0" fontId="22" fillId="0" borderId="10" xfId="0" applyFont="1" applyBorder="1" applyAlignment="1">
      <alignment horizontal="left" wrapText="1"/>
    </xf>
    <xf numFmtId="0" fontId="22" fillId="0" borderId="9" xfId="0" applyFont="1" applyBorder="1" applyAlignment="1">
      <alignment horizontal="left" wrapText="1"/>
    </xf>
    <xf numFmtId="0" fontId="22" fillId="0" borderId="0" xfId="0" applyFont="1" applyAlignment="1">
      <alignment horizontal="left" wrapText="1"/>
    </xf>
    <xf numFmtId="0" fontId="22" fillId="0" borderId="6" xfId="0" applyFont="1" applyBorder="1" applyAlignment="1">
      <alignment horizontal="left" wrapText="1"/>
    </xf>
    <xf numFmtId="0" fontId="22" fillId="0" borderId="14" xfId="0" applyFont="1" applyBorder="1" applyAlignment="1">
      <alignment horizontal="left" wrapText="1"/>
    </xf>
    <xf numFmtId="0" fontId="22" fillId="0" borderId="11" xfId="0" applyFont="1" applyBorder="1" applyAlignment="1">
      <alignment horizontal="left" wrapText="1"/>
    </xf>
    <xf numFmtId="0" fontId="22" fillId="0" borderId="5" xfId="0" applyFont="1" applyBorder="1" applyAlignment="1">
      <alignment horizontal="left" wrapText="1"/>
    </xf>
    <xf numFmtId="0" fontId="12" fillId="0" borderId="0" xfId="0" applyFont="1" applyBorder="1" applyAlignment="1">
      <alignment horizontal="left"/>
    </xf>
    <xf numFmtId="0" fontId="0" fillId="0" borderId="0" xfId="0" applyAlignment="1"/>
    <xf numFmtId="0" fontId="2" fillId="0" borderId="18" xfId="0" applyFont="1" applyBorder="1" applyAlignment="1">
      <alignment horizontal="left" vertical="center" wrapText="1"/>
    </xf>
    <xf numFmtId="0" fontId="0" fillId="0" borderId="17" xfId="0" applyBorder="1" applyAlignment="1">
      <alignment horizontal="left" vertical="center" wrapText="1"/>
    </xf>
    <xf numFmtId="0" fontId="0" fillId="0" borderId="54" xfId="0" applyBorder="1" applyAlignment="1">
      <alignment horizontal="left" vertical="center" wrapText="1"/>
    </xf>
    <xf numFmtId="0" fontId="26" fillId="0" borderId="0" xfId="0" applyFont="1" applyAlignment="1">
      <alignment horizontal="left" vertical="center" wrapText="1"/>
    </xf>
    <xf numFmtId="0" fontId="2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2" fillId="0" borderId="47" xfId="0" applyFont="1" applyBorder="1" applyAlignment="1">
      <alignment horizontal="left" vertical="center" wrapText="1"/>
    </xf>
    <xf numFmtId="0" fontId="2" fillId="0" borderId="46" xfId="0" applyFont="1" applyBorder="1" applyAlignment="1">
      <alignment horizontal="left" vertical="center" wrapText="1"/>
    </xf>
    <xf numFmtId="0" fontId="2" fillId="0" borderId="45" xfId="0" applyFont="1" applyBorder="1" applyAlignment="1">
      <alignment horizontal="left" vertical="center" wrapText="1"/>
    </xf>
    <xf numFmtId="0" fontId="2" fillId="0" borderId="17" xfId="0" applyFont="1" applyBorder="1" applyAlignment="1">
      <alignment horizontal="left" vertical="center" wrapText="1"/>
    </xf>
    <xf numFmtId="0" fontId="0" fillId="0" borderId="17" xfId="0" applyBorder="1" applyAlignment="1">
      <alignment horizontal="left" vertical="center"/>
    </xf>
    <xf numFmtId="0" fontId="0" fillId="0" borderId="9" xfId="0" applyBorder="1" applyAlignment="1">
      <alignment horizontal="left" vertical="center"/>
    </xf>
    <xf numFmtId="0" fontId="8" fillId="0" borderId="19" xfId="0" applyFont="1" applyBorder="1" applyAlignment="1">
      <alignment wrapText="1"/>
    </xf>
    <xf numFmtId="0" fontId="8" fillId="0" borderId="21" xfId="0" applyFont="1" applyBorder="1" applyAlignment="1">
      <alignment wrapText="1"/>
    </xf>
    <xf numFmtId="0" fontId="8" fillId="0" borderId="26" xfId="0" applyFont="1" applyBorder="1" applyAlignment="1">
      <alignment wrapText="1"/>
    </xf>
    <xf numFmtId="0" fontId="17" fillId="0" borderId="19" xfId="0" applyFont="1" applyBorder="1" applyAlignment="1">
      <alignment horizontal="left" vertical="center" wrapText="1"/>
    </xf>
    <xf numFmtId="0" fontId="17" fillId="0" borderId="21" xfId="0" applyFont="1" applyBorder="1" applyAlignment="1">
      <alignment horizontal="left" vertical="center" wrapText="1"/>
    </xf>
    <xf numFmtId="0" fontId="16" fillId="0" borderId="7" xfId="0" applyFont="1" applyBorder="1" applyAlignment="1">
      <alignment vertical="center" wrapText="1"/>
    </xf>
    <xf numFmtId="0" fontId="16" fillId="0" borderId="28" xfId="0" applyFont="1" applyBorder="1" applyAlignment="1">
      <alignment vertical="center" wrapText="1"/>
    </xf>
    <xf numFmtId="0" fontId="16" fillId="0" borderId="4" xfId="0" applyFont="1" applyBorder="1" applyAlignment="1">
      <alignment vertical="center" wrapText="1"/>
    </xf>
    <xf numFmtId="0" fontId="11" fillId="0" borderId="0" xfId="0" applyFont="1" applyAlignment="1">
      <alignment horizontal="left" vertical="center"/>
    </xf>
    <xf numFmtId="0" fontId="23" fillId="0" borderId="7" xfId="0" applyFont="1" applyBorder="1" applyAlignment="1">
      <alignment horizontal="left" wrapText="1"/>
    </xf>
    <xf numFmtId="0" fontId="23" fillId="0" borderId="28" xfId="0" applyFont="1" applyBorder="1" applyAlignment="1">
      <alignment horizontal="left" wrapText="1"/>
    </xf>
    <xf numFmtId="0" fontId="23" fillId="0" borderId="42" xfId="0" applyFont="1" applyBorder="1" applyAlignment="1">
      <alignment horizontal="left" wrapText="1"/>
    </xf>
    <xf numFmtId="0" fontId="2" fillId="30"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8" fillId="32" borderId="8" xfId="0" applyFont="1" applyFill="1" applyBorder="1" applyAlignment="1">
      <alignment horizontal="center" vertical="center"/>
    </xf>
    <xf numFmtId="0" fontId="8" fillId="32" borderId="19" xfId="0" applyFont="1" applyFill="1" applyBorder="1" applyAlignment="1">
      <alignment horizontal="center" vertical="center"/>
    </xf>
    <xf numFmtId="0" fontId="8" fillId="33" borderId="56" xfId="0" applyFont="1" applyFill="1" applyBorder="1" applyAlignment="1">
      <alignment horizontal="center" vertical="center" wrapText="1"/>
    </xf>
    <xf numFmtId="0" fontId="8" fillId="33" borderId="17" xfId="0" applyFont="1" applyFill="1" applyBorder="1" applyAlignment="1">
      <alignment horizontal="center" vertical="center" wrapText="1"/>
    </xf>
    <xf numFmtId="0" fontId="8" fillId="33" borderId="57" xfId="0" applyFont="1" applyFill="1" applyBorder="1" applyAlignment="1">
      <alignment horizontal="center" vertical="center" wrapText="1"/>
    </xf>
    <xf numFmtId="0" fontId="2" fillId="27" borderId="18" xfId="0" applyFont="1" applyFill="1" applyBorder="1" applyAlignment="1">
      <alignment horizontal="center" vertical="center" wrapText="1"/>
    </xf>
    <xf numFmtId="0" fontId="2" fillId="27" borderId="17" xfId="0" applyFont="1" applyFill="1" applyBorder="1" applyAlignment="1">
      <alignment horizontal="center" vertical="center" wrapText="1"/>
    </xf>
    <xf numFmtId="0" fontId="19" fillId="28" borderId="17" xfId="0" applyFont="1" applyFill="1" applyBorder="1" applyAlignment="1">
      <alignment horizontal="center" vertical="center" wrapText="1"/>
    </xf>
    <xf numFmtId="0" fontId="8" fillId="29" borderId="17" xfId="0" applyFont="1" applyFill="1" applyBorder="1" applyAlignment="1">
      <alignment horizontal="center" vertical="center" wrapText="1"/>
    </xf>
    <xf numFmtId="0" fontId="2" fillId="21" borderId="18" xfId="0" applyFont="1" applyFill="1" applyBorder="1" applyAlignment="1">
      <alignment horizontal="left" vertical="center" wrapText="1"/>
    </xf>
    <xf numFmtId="0" fontId="0" fillId="21" borderId="17" xfId="0" applyFill="1" applyBorder="1" applyAlignment="1">
      <alignment horizontal="left" vertical="center" wrapText="1"/>
    </xf>
    <xf numFmtId="0" fontId="0" fillId="21" borderId="54" xfId="0" applyFill="1" applyBorder="1" applyAlignment="1">
      <alignment horizontal="left" vertical="center" wrapText="1"/>
    </xf>
    <xf numFmtId="0" fontId="2" fillId="0" borderId="8" xfId="0" applyFont="1" applyBorder="1" applyAlignment="1">
      <alignment horizontal="center" vertical="center" wrapText="1"/>
    </xf>
    <xf numFmtId="0" fontId="2" fillId="18" borderId="56" xfId="0" applyFont="1" applyFill="1" applyBorder="1" applyAlignment="1">
      <alignment horizontal="center" vertical="center" wrapText="1"/>
    </xf>
    <xf numFmtId="0" fontId="2" fillId="18" borderId="17" xfId="0" applyFont="1" applyFill="1" applyBorder="1" applyAlignment="1">
      <alignment horizontal="center" vertical="center" wrapText="1"/>
    </xf>
    <xf numFmtId="0" fontId="2" fillId="18" borderId="57" xfId="0" applyFont="1" applyFill="1" applyBorder="1" applyAlignment="1">
      <alignment horizontal="center" vertical="center" wrapText="1"/>
    </xf>
    <xf numFmtId="0" fontId="2" fillId="20" borderId="56" xfId="0" applyFont="1" applyFill="1" applyBorder="1" applyAlignment="1">
      <alignment horizontal="center" vertical="center" wrapText="1"/>
    </xf>
    <xf numFmtId="0" fontId="2" fillId="20" borderId="17" xfId="0" applyFont="1" applyFill="1" applyBorder="1" applyAlignment="1">
      <alignment horizontal="center" vertical="center" wrapText="1"/>
    </xf>
    <xf numFmtId="0" fontId="2" fillId="20" borderId="54" xfId="0" applyFont="1" applyFill="1" applyBorder="1" applyAlignment="1">
      <alignment horizontal="center" vertical="center" wrapText="1"/>
    </xf>
    <xf numFmtId="0" fontId="2" fillId="19" borderId="13" xfId="0" applyFont="1" applyFill="1" applyBorder="1" applyAlignment="1">
      <alignment horizontal="center" vertical="center" wrapText="1"/>
    </xf>
    <xf numFmtId="0" fontId="2" fillId="19" borderId="9" xfId="0" applyFont="1" applyFill="1" applyBorder="1" applyAlignment="1">
      <alignment horizontal="center" vertical="center" wrapText="1"/>
    </xf>
    <xf numFmtId="0" fontId="2" fillId="19" borderId="1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2" fillId="3" borderId="18"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9" fillId="0" borderId="0" xfId="0" applyFont="1" applyFill="1" applyBorder="1" applyAlignment="1">
      <alignment wrapText="1"/>
    </xf>
    <xf numFmtId="0" fontId="52" fillId="0" borderId="9" xfId="0" applyFont="1" applyFill="1" applyBorder="1" applyAlignment="1">
      <alignment horizontal="left" wrapText="1"/>
    </xf>
    <xf numFmtId="0" fontId="52" fillId="0" borderId="0" xfId="0" applyFont="1" applyFill="1" applyBorder="1" applyAlignment="1">
      <alignment horizontal="left" wrapText="1"/>
    </xf>
    <xf numFmtId="0" fontId="52" fillId="0" borderId="6" xfId="0" applyFont="1" applyFill="1" applyBorder="1" applyAlignment="1">
      <alignment horizontal="left" wrapText="1"/>
    </xf>
    <xf numFmtId="0" fontId="51" fillId="0" borderId="9" xfId="0" applyFont="1" applyFill="1" applyBorder="1" applyAlignment="1">
      <alignment horizontal="left" wrapText="1"/>
    </xf>
    <xf numFmtId="0" fontId="51" fillId="0" borderId="0" xfId="0" applyFont="1" applyFill="1" applyBorder="1" applyAlignment="1">
      <alignment horizontal="left" wrapText="1"/>
    </xf>
    <xf numFmtId="0" fontId="51" fillId="0" borderId="6" xfId="0" applyFont="1" applyFill="1" applyBorder="1" applyAlignment="1">
      <alignment horizontal="left" wrapText="1"/>
    </xf>
    <xf numFmtId="0" fontId="8" fillId="0" borderId="8" xfId="0" applyFont="1" applyBorder="1" applyAlignment="1">
      <alignment horizontal="center" vertical="center"/>
    </xf>
    <xf numFmtId="0" fontId="0" fillId="0" borderId="17" xfId="0" applyBorder="1" applyAlignment="1">
      <alignment horizontal="center" vertical="center"/>
    </xf>
    <xf numFmtId="0" fontId="8" fillId="0" borderId="40" xfId="0" applyFont="1" applyBorder="1" applyAlignment="1">
      <alignment horizontal="center" vertical="center"/>
    </xf>
    <xf numFmtId="0" fontId="8" fillId="0" borderId="55" xfId="0" applyFont="1" applyBorder="1" applyAlignment="1">
      <alignment horizontal="center" vertical="center"/>
    </xf>
    <xf numFmtId="0" fontId="8" fillId="0" borderId="36" xfId="0" applyFont="1" applyBorder="1" applyAlignment="1">
      <alignment horizontal="center" vertical="center"/>
    </xf>
    <xf numFmtId="0" fontId="8" fillId="0" borderId="40"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6"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40"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42" fillId="23" borderId="58" xfId="0" applyFont="1" applyFill="1" applyBorder="1" applyAlignment="1">
      <alignment horizontal="center" vertical="center" wrapText="1"/>
    </xf>
    <xf numFmtId="0" fontId="44" fillId="0" borderId="62" xfId="0" applyFont="1" applyBorder="1" applyAlignment="1"/>
    <xf numFmtId="0" fontId="42" fillId="23" borderId="59" xfId="0" applyFont="1" applyFill="1" applyBorder="1" applyAlignment="1">
      <alignment horizontal="center" vertical="center" wrapText="1"/>
    </xf>
    <xf numFmtId="0" fontId="44" fillId="0" borderId="60" xfId="0" applyFont="1" applyBorder="1" applyAlignment="1"/>
    <xf numFmtId="0" fontId="44" fillId="0" borderId="61" xfId="0" applyFont="1" applyBorder="1" applyAlignment="1"/>
    <xf numFmtId="0" fontId="42" fillId="23" borderId="64" xfId="0" applyFont="1" applyFill="1" applyBorder="1" applyAlignment="1">
      <alignment horizontal="center" vertical="center" wrapText="1"/>
    </xf>
    <xf numFmtId="0" fontId="44" fillId="0" borderId="65" xfId="0" applyFont="1" applyBorder="1" applyAlignment="1"/>
    <xf numFmtId="0" fontId="42" fillId="23" borderId="73" xfId="0" applyFont="1" applyFill="1" applyBorder="1" applyAlignment="1">
      <alignment horizontal="center" vertical="center" wrapText="1"/>
    </xf>
    <xf numFmtId="0" fontId="44" fillId="0" borderId="55" xfId="0" applyFont="1" applyBorder="1" applyAlignment="1"/>
    <xf numFmtId="0" fontId="42" fillId="23" borderId="68" xfId="0" applyFont="1" applyFill="1" applyBorder="1" applyAlignment="1">
      <alignment horizontal="center" vertical="center" wrapText="1"/>
    </xf>
    <xf numFmtId="0" fontId="44" fillId="0" borderId="69" xfId="0" applyFont="1" applyBorder="1" applyAlignment="1"/>
  </cellXfs>
  <cellStyles count="2">
    <cellStyle name="Hyperlink" xfId="1" builtinId="8"/>
    <cellStyle name="Normal" xfId="0" builtinId="0"/>
  </cellStyles>
  <dxfs count="17">
    <dxf>
      <fill>
        <patternFill patternType="solid">
          <fgColor rgb="FFFF0000"/>
          <bgColor rgb="FFFF0000"/>
        </patternFill>
      </fill>
    </dxf>
    <dxf>
      <fill>
        <patternFill patternType="solid">
          <fgColor rgb="FFB7E1CD"/>
          <bgColor rgb="FFB7E1CD"/>
        </patternFill>
      </fill>
    </dxf>
    <dxf>
      <fill>
        <patternFill patternType="solid">
          <fgColor rgb="FFFF0000"/>
          <bgColor rgb="FFFF0000"/>
        </patternFill>
      </fill>
    </dxf>
    <dxf>
      <fill>
        <patternFill patternType="solid">
          <fgColor rgb="FFFF9900"/>
          <bgColor rgb="FFFF9900"/>
        </patternFill>
      </fill>
    </dxf>
    <dxf>
      <fill>
        <patternFill patternType="solid">
          <fgColor rgb="FFB7E1CD"/>
          <bgColor rgb="FFB7E1CD"/>
        </patternFill>
      </fill>
    </dxf>
    <dxf>
      <fill>
        <patternFill patternType="solid">
          <fgColor rgb="FFFF9900"/>
          <bgColor rgb="FFFF9900"/>
        </patternFill>
      </fill>
    </dxf>
    <dxf>
      <fill>
        <patternFill patternType="solid">
          <fgColor rgb="FFFF0000"/>
          <bgColor rgb="FFFF0000"/>
        </patternFill>
      </fill>
    </dxf>
    <dxf>
      <fill>
        <patternFill patternType="solid">
          <fgColor rgb="FFB7E1CD"/>
          <bgColor rgb="FFB7E1CD"/>
        </patternFill>
      </fill>
    </dxf>
    <dxf>
      <fill>
        <patternFill patternType="solid">
          <fgColor rgb="FF073763"/>
          <bgColor rgb="FF073763"/>
        </patternFill>
      </fill>
    </dxf>
    <dxf>
      <fill>
        <patternFill patternType="solid">
          <fgColor rgb="FFFF0000"/>
          <bgColor rgb="FFFF0000"/>
        </patternFill>
      </fill>
    </dxf>
    <dxf>
      <fill>
        <patternFill patternType="solid">
          <fgColor rgb="FFFF9900"/>
          <bgColor rgb="FFFF9900"/>
        </patternFill>
      </fill>
    </dxf>
    <dxf>
      <fill>
        <patternFill patternType="solid">
          <fgColor rgb="FFB7E1CD"/>
          <bgColor rgb="FFB7E1CD"/>
        </patternFill>
      </fill>
    </dxf>
    <dxf>
      <fill>
        <patternFill patternType="solid">
          <fgColor rgb="FFFF9900"/>
          <bgColor rgb="FFFF9900"/>
        </patternFill>
      </fill>
    </dxf>
    <dxf>
      <fill>
        <patternFill patternType="solid">
          <fgColor rgb="FFFF0000"/>
          <bgColor rgb="FFFF0000"/>
        </patternFill>
      </fill>
    </dxf>
    <dxf>
      <fill>
        <patternFill patternType="solid">
          <fgColor rgb="FFB7E1CD"/>
          <bgColor rgb="FFB7E1CD"/>
        </patternFill>
      </fill>
    </dxf>
    <dxf>
      <fill>
        <patternFill patternType="solid">
          <fgColor rgb="FF073763"/>
          <bgColor rgb="FF073763"/>
        </patternFill>
      </fill>
    </dxf>
    <dxf>
      <fill>
        <patternFill patternType="solid">
          <fgColor rgb="FFFF0000"/>
          <bgColor rgb="FFFF0000"/>
        </patternFill>
      </fill>
    </dxf>
  </dxfs>
  <tableStyles count="0" defaultTableStyle="TableStyleMedium9" defaultPivotStyle="PivotStyleLight16"/>
  <colors>
    <mruColors>
      <color rgb="FFA80000"/>
      <color rgb="FFFF905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editAs="oneCell">
    <xdr:from>
      <xdr:col>6</xdr:col>
      <xdr:colOff>2658533</xdr:colOff>
      <xdr:row>5</xdr:row>
      <xdr:rowOff>8467</xdr:rowOff>
    </xdr:from>
    <xdr:to>
      <xdr:col>6</xdr:col>
      <xdr:colOff>3390900</xdr:colOff>
      <xdr:row>6</xdr:row>
      <xdr:rowOff>16087</xdr:rowOff>
    </xdr:to>
    <xdr:sp macro="" textlink="">
      <xdr:nvSpPr>
        <xdr:cNvPr id="7171" name="Object 3" hidden="1">
          <a:extLst>
            <a:ext uri="{63B3BB69-23CF-44E3-9099-C40C66FF867C}">
              <a14:compatExt xmlns:a14="http://schemas.microsoft.com/office/drawing/2010/main"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6</xdr:col>
      <xdr:colOff>3026833</xdr:colOff>
      <xdr:row>10</xdr:row>
      <xdr:rowOff>618067</xdr:rowOff>
    </xdr:from>
    <xdr:to>
      <xdr:col>6</xdr:col>
      <xdr:colOff>3543300</xdr:colOff>
      <xdr:row>11</xdr:row>
      <xdr:rowOff>364913</xdr:rowOff>
    </xdr:to>
    <xdr:sp macro="" textlink="">
      <xdr:nvSpPr>
        <xdr:cNvPr id="7173" name="Object 5" hidden="1">
          <a:extLst>
            <a:ext uri="{63B3BB69-23CF-44E3-9099-C40C66FF867C}">
              <a14:compatExt xmlns:a14="http://schemas.microsoft.com/office/drawing/2010/main"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6</xdr:col>
      <xdr:colOff>3026833</xdr:colOff>
      <xdr:row>12</xdr:row>
      <xdr:rowOff>16933</xdr:rowOff>
    </xdr:from>
    <xdr:to>
      <xdr:col>6</xdr:col>
      <xdr:colOff>3527213</xdr:colOff>
      <xdr:row>13</xdr:row>
      <xdr:rowOff>20743</xdr:rowOff>
    </xdr:to>
    <xdr:sp macro="" textlink="">
      <xdr:nvSpPr>
        <xdr:cNvPr id="7174" name="Object 6" hidden="1">
          <a:extLst>
            <a:ext uri="{63B3BB69-23CF-44E3-9099-C40C66FF867C}">
              <a14:compatExt xmlns:a14="http://schemas.microsoft.com/office/drawing/2010/main"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6</xdr:col>
      <xdr:colOff>2485158</xdr:colOff>
      <xdr:row>16</xdr:row>
      <xdr:rowOff>12469</xdr:rowOff>
    </xdr:from>
    <xdr:to>
      <xdr:col>6</xdr:col>
      <xdr:colOff>3256857</xdr:colOff>
      <xdr:row>17</xdr:row>
      <xdr:rowOff>2331</xdr:rowOff>
    </xdr:to>
    <xdr:sp macro="" textlink="">
      <xdr:nvSpPr>
        <xdr:cNvPr id="1025" name="Object 1" hidden="1">
          <a:extLst>
            <a:ext uri="{63B3BB69-23CF-44E3-9099-C40C66FF867C}">
              <a14:compatExt xmlns:a14="http://schemas.microsoft.com/office/drawing/2010/main" spid="_x0000_s1025"/>
            </a:ext>
            <a:ext uri="{FF2B5EF4-FFF2-40B4-BE49-F238E27FC236}">
              <a16:creationId xmlns:a16="http://schemas.microsoft.com/office/drawing/2014/main" id="{73983010-C12E-4342-A75D-B0FED94227E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6</xdr:col>
      <xdr:colOff>2589069</xdr:colOff>
      <xdr:row>5</xdr:row>
      <xdr:rowOff>25977</xdr:rowOff>
    </xdr:from>
    <xdr:to>
      <xdr:col>6</xdr:col>
      <xdr:colOff>3275571</xdr:colOff>
      <xdr:row>5</xdr:row>
      <xdr:rowOff>550199</xdr:rowOff>
    </xdr:to>
    <xdr:sp macro="" textlink="">
      <xdr:nvSpPr>
        <xdr:cNvPr id="1026" name="Object 2" hidden="1">
          <a:extLst>
            <a:ext uri="{63B3BB69-23CF-44E3-9099-C40C66FF867C}">
              <a14:compatExt xmlns:a14="http://schemas.microsoft.com/office/drawing/2010/main" spid="_x0000_s1026"/>
            </a:ext>
            <a:ext uri="{FF2B5EF4-FFF2-40B4-BE49-F238E27FC236}">
              <a16:creationId xmlns:a16="http://schemas.microsoft.com/office/drawing/2014/main" id="{50E7B12B-66D8-445A-89ED-6774FC5AE83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persons/person.xml><?xml version="1.0" encoding="utf-8"?>
<personList xmlns="http://schemas.microsoft.com/office/spreadsheetml/2018/threadedcomments" xmlns:x="http://schemas.openxmlformats.org/spreadsheetml/2006/main">
  <person displayName="Joe Guest" id="{8CFC6504-CCC3-45A6-8379-39AA845BA531}" userId="S::jguest_canadasoccer.com#ext#@gmeventinc.onmicrosoft.com::69da41e6-3c38-4c21-8d56-21159c16003b" providerId="AD"/>
  <person displayName="Alderson, Neal T" id="{6C14367E-50FB-4F37-B444-C72DF00F6CA8}" userId="S::neal.alderson_novascotia.ca#ext#@gmeventinc.onmicrosoft.com::4ef941a0-f365-4577-84a2-6852acfd9a5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37" dT="2020-08-26T20:05:20.08" personId="{6C14367E-50FB-4F37-B444-C72DF00F6CA8}" id="{38C42DAD-CB30-4A4C-B0EB-85051F45D349}">
    <text>Perhaps we add a note thanking (Soccer Canada, WHL????) Whatever template we used</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0-08-26T19:46:40.40" personId="{6C14367E-50FB-4F37-B444-C72DF00F6CA8}" id="{E050AE9B-4358-4C9B-9009-A7E531340444}">
    <text>Do we add a generic intro?</text>
  </threadedComment>
</ThreadedComments>
</file>

<file path=xl/threadedComments/threadedComment3.xml><?xml version="1.0" encoding="utf-8"?>
<ThreadedComments xmlns="http://schemas.microsoft.com/office/spreadsheetml/2018/threadedcomments" xmlns:x="http://schemas.openxmlformats.org/spreadsheetml/2006/main">
  <threadedComment ref="C33" dT="2020-08-26T19:58:30.72" personId="{6C14367E-50FB-4F37-B444-C72DF00F6CA8}" id="{F02518F8-AC96-45EE-BE4F-3E1EFEF3B6EC}">
    <text>Formal COVID policy/protocol in place? Higher risk if no developed policy in place</text>
  </threadedComment>
  <threadedComment ref="C33" dT="2020-08-27T14:49:51.73" personId="{8CFC6504-CCC3-45A6-8379-39AA845BA531}" id="{0A2DAAC1-BAAA-4010-B969-F1934265DF03}" parentId="{F02518F8-AC96-45EE-BE4F-3E1EFEF3B6EC}">
    <text>parially covered in line 16 but expanded in other lines above</text>
  </threadedComment>
</ThreadedComments>
</file>

<file path=xl/threadedComments/threadedComment4.xml><?xml version="1.0" encoding="utf-8"?>
<ThreadedComments xmlns="http://schemas.microsoft.com/office/spreadsheetml/2018/threadedcomments" xmlns:x="http://schemas.openxmlformats.org/spreadsheetml/2006/main">
  <threadedComment ref="C27" dT="2020-08-26T19:55:26.12" personId="{6C14367E-50FB-4F37-B444-C72DF00F6CA8}" id="{1F9E6E6B-9D40-478E-B099-8263AF626F04}">
    <text>Whats is the testing requirment by the local public health authority? Who is responsible for the cost? (Could be a higher weigh/risk for the event if they are responsible for paying for testing)</text>
  </threadedComment>
</ThreadedComments>
</file>

<file path=xl/threadedComments/threadedComment5.xml><?xml version="1.0" encoding="utf-8"?>
<ThreadedComments xmlns="http://schemas.microsoft.com/office/spreadsheetml/2018/threadedcomments" xmlns:x="http://schemas.openxmlformats.org/spreadsheetml/2006/main">
  <threadedComment ref="C5" dT="2020-08-26T19:57:38.12" personId="{6C14367E-50FB-4F37-B444-C72DF00F6CA8}" id="{B4E5EC3D-F3FF-44A7-B7D6-AA6180AE2208}">
    <text>Perhaps another line asking if the venue/accomodation has a formal policy/protocol related to COVID-19? Higher risk if they don't have a formal policy/protocol</text>
  </threadedComment>
  <threadedComment ref="C5" dT="2020-08-27T14:14:02.70" personId="{8CFC6504-CCC3-45A6-8379-39AA845BA531}" id="{4F0E0435-B06F-4ED7-AF9D-FE2166792072}" parentId="{B4E5EC3D-F3FF-44A7-B7D6-AA6180AE2208}">
    <text>Done</text>
  </threadedComment>
</ThreadedComments>
</file>

<file path=xl/threadedComments/threadedComment6.xml><?xml version="1.0" encoding="utf-8"?>
<ThreadedComments xmlns="http://schemas.microsoft.com/office/spreadsheetml/2018/threadedcomments" xmlns:x="http://schemas.openxmlformats.org/spreadsheetml/2006/main">
  <threadedComment ref="C15" dT="2020-08-26T19:59:13.33" personId="{6C14367E-50FB-4F37-B444-C72DF00F6CA8}" id="{F9E96446-86D8-49DC-81B8-3A7C32F793EA}">
    <text>Policy/Protocol in place with supplier? Higher risk if doesn't exist</text>
  </threadedComment>
  <threadedComment ref="C15" dT="2020-08-27T14:41:45.84" personId="{8CFC6504-CCC3-45A6-8379-39AA845BA531}" id="{A362226A-E5D3-4E14-9A21-D938653B7EB5}" parentId="{F9E96446-86D8-49DC-81B8-3A7C32F793EA}">
    <text>covered in line 7</text>
  </threadedComment>
</ThreadedComments>
</file>

<file path=xl/threadedComments/threadedComment7.xml><?xml version="1.0" encoding="utf-8"?>
<ThreadedComments xmlns="http://schemas.microsoft.com/office/spreadsheetml/2018/threadedcomments" xmlns:x="http://schemas.openxmlformats.org/spreadsheetml/2006/main">
  <threadedComment ref="C11" dT="2020-08-26T20:00:28.75" personId="{6C14367E-50FB-4F37-B444-C72DF00F6CA8}" id="{7CAB68EC-AD68-40C7-BCE2-8ED9622E1CE6}">
    <text xml:space="preserve">Formal training in place for volunteers to educate on COVID protocols </text>
  </threadedComment>
  <threadedComment ref="C12" dT="2020-08-26T20:01:52.45" personId="{6C14367E-50FB-4F37-B444-C72DF00F6CA8}" id="{0E40B133-6C75-4008-9EAA-D17B2BF764B0}">
    <text>Volunteer policy in place that has volunteers agree to COVID piece (symptoms, call-in for shift, etc</text>
  </threadedComment>
</ThreadedComments>
</file>

<file path=xl/threadedComments/threadedComment8.xml><?xml version="1.0" encoding="utf-8"?>
<ThreadedComments xmlns="http://schemas.microsoft.com/office/spreadsheetml/2018/threadedcomments" xmlns:x="http://schemas.openxmlformats.org/spreadsheetml/2006/main">
  <threadedComment ref="C14" dT="2020-08-26T20:03:37.72" personId="{6C14367E-50FB-4F37-B444-C72DF00F6CA8}" id="{72782BD4-B97B-4CA3-B54F-2B7C55F64F33}">
    <text>Tests costs and who covers? More risk for the event if they have to cover and less risk when public health is covering costs</text>
  </threadedComment>
  <threadedComment ref="C14" dT="2020-08-27T14:40:01.35" personId="{8CFC6504-CCC3-45A6-8379-39AA845BA531}" id="{F951E325-8310-4506-B9AD-A887BCE7540B}" parentId="{72782BD4-B97B-4CA3-B54F-2B7C55F64F33}">
    <text>covered in line 10 above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 Id="rId4" Type="http://schemas.microsoft.com/office/2017/10/relationships/threadedComment" Target="../threadedComments/threadedComment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 Id="rId4" Type="http://schemas.microsoft.com/office/2017/10/relationships/threadedComment" Target="../threadedComments/threadedComment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 Id="rId4" Type="http://schemas.microsoft.com/office/2017/10/relationships/threadedComment" Target="../threadedComments/threadedComment8.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var/folders/:w:/r/sites/C19SportTourismRecoveryTaskForce/_layouts/15/Doc.aspx?sourcedoc=%7b9C6FC816-2492-4899-AE10-A769B4F3207C%7d&amp;file=Sample%20Questions.docx&amp;action=default&amp;mobileredirect=true" TargetMode="External"/><Relationship Id="rId1" Type="http://schemas.openxmlformats.org/officeDocument/2006/relationships/hyperlink" Target="http://https/gmeventinc.sharepoint.com/:w:/r/sites/C19SportTourismRecoveryTaskForce/_layouts/15/Doc.aspx?sourcedoc=%7B7D22BDAF-A620-46A2-BDB1-A387E0E6ED51%7D&amp;file=Event%20hosting%20plan%20template.docx&amp;action=default&amp;mobileredirect=true" TargetMode="External"/><Relationship Id="rId4"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7B25-B5B5-D542-BB9C-A7F74852A5F4}">
  <sheetPr>
    <pageSetUpPr fitToPage="1"/>
  </sheetPr>
  <dimension ref="A1:N37"/>
  <sheetViews>
    <sheetView zoomScaleNormal="100" workbookViewId="0">
      <selection activeCell="G37" sqref="G37"/>
    </sheetView>
  </sheetViews>
  <sheetFormatPr baseColWidth="10" defaultColWidth="11.5" defaultRowHeight="15" x14ac:dyDescent="0.2"/>
  <cols>
    <col min="3" max="3" width="22.6640625" customWidth="1"/>
  </cols>
  <sheetData>
    <row r="1" spans="1:14" x14ac:dyDescent="0.2">
      <c r="A1" s="57"/>
      <c r="B1" s="57"/>
      <c r="C1" s="57"/>
      <c r="D1" s="57"/>
      <c r="E1" s="57"/>
      <c r="F1" s="57"/>
      <c r="G1" s="57"/>
      <c r="H1" s="57"/>
      <c r="I1" s="57"/>
      <c r="J1" s="57"/>
      <c r="K1" s="57"/>
      <c r="L1" s="57"/>
      <c r="M1" s="57"/>
      <c r="N1" s="57"/>
    </row>
    <row r="2" spans="1:14" ht="37" customHeight="1" x14ac:dyDescent="0.2">
      <c r="A2" s="57"/>
      <c r="B2" s="285" t="s">
        <v>0</v>
      </c>
      <c r="C2" s="286"/>
      <c r="D2" s="286"/>
      <c r="E2" s="286"/>
      <c r="F2" s="286"/>
      <c r="G2" s="286"/>
      <c r="H2" s="286"/>
      <c r="I2" s="286"/>
      <c r="J2" s="286"/>
      <c r="K2" s="286"/>
      <c r="L2" s="286"/>
      <c r="M2" s="286"/>
      <c r="N2" s="286"/>
    </row>
    <row r="3" spans="1:14" ht="16" customHeight="1" x14ac:dyDescent="0.2">
      <c r="A3" s="57"/>
      <c r="B3" s="286"/>
      <c r="C3" s="286"/>
      <c r="D3" s="286"/>
      <c r="E3" s="286"/>
      <c r="F3" s="286"/>
      <c r="G3" s="286"/>
      <c r="H3" s="286"/>
      <c r="I3" s="286"/>
      <c r="J3" s="286"/>
      <c r="K3" s="286"/>
      <c r="L3" s="286"/>
      <c r="M3" s="286"/>
      <c r="N3" s="286"/>
    </row>
    <row r="4" spans="1:14" ht="16" customHeight="1" x14ac:dyDescent="0.2">
      <c r="A4" s="57"/>
      <c r="B4" s="286"/>
      <c r="C4" s="286"/>
      <c r="D4" s="286"/>
      <c r="E4" s="286"/>
      <c r="F4" s="286"/>
      <c r="G4" s="286"/>
      <c r="H4" s="286"/>
      <c r="I4" s="286"/>
      <c r="J4" s="286"/>
      <c r="K4" s="286"/>
      <c r="L4" s="286"/>
      <c r="M4" s="286"/>
      <c r="N4" s="286"/>
    </row>
    <row r="5" spans="1:14" ht="14.5" customHeight="1" x14ac:dyDescent="0.2">
      <c r="A5" s="57"/>
      <c r="B5" s="286"/>
      <c r="C5" s="286"/>
      <c r="D5" s="286"/>
      <c r="E5" s="286"/>
      <c r="F5" s="286"/>
      <c r="G5" s="286"/>
      <c r="H5" s="286"/>
      <c r="I5" s="286"/>
      <c r="J5" s="286"/>
      <c r="K5" s="286"/>
      <c r="L5" s="286"/>
      <c r="M5" s="286"/>
      <c r="N5" s="286"/>
    </row>
    <row r="6" spans="1:14" s="1" customFormat="1" ht="46" customHeight="1" x14ac:dyDescent="0.2">
      <c r="A6" s="58"/>
      <c r="B6" s="286"/>
      <c r="C6" s="286"/>
      <c r="D6" s="286"/>
      <c r="E6" s="286"/>
      <c r="F6" s="286"/>
      <c r="G6" s="286"/>
      <c r="H6" s="286"/>
      <c r="I6" s="286"/>
      <c r="J6" s="286"/>
      <c r="K6" s="286"/>
      <c r="L6" s="286"/>
      <c r="M6" s="286"/>
      <c r="N6" s="286"/>
    </row>
    <row r="7" spans="1:14" s="1" customFormat="1" ht="43" customHeight="1" x14ac:dyDescent="0.2">
      <c r="A7" s="58"/>
      <c r="B7" s="286"/>
      <c r="C7" s="286"/>
      <c r="D7" s="286"/>
      <c r="E7" s="286"/>
      <c r="F7" s="286"/>
      <c r="G7" s="286"/>
      <c r="H7" s="286"/>
      <c r="I7" s="286"/>
      <c r="J7" s="286"/>
      <c r="K7" s="286"/>
      <c r="L7" s="286"/>
      <c r="M7" s="286"/>
      <c r="N7" s="286"/>
    </row>
    <row r="8" spans="1:14" s="1" customFormat="1" ht="47" customHeight="1" x14ac:dyDescent="0.2">
      <c r="A8" s="58"/>
      <c r="B8" s="286"/>
      <c r="C8" s="286"/>
      <c r="D8" s="286"/>
      <c r="E8" s="286"/>
      <c r="F8" s="286"/>
      <c r="G8" s="286"/>
      <c r="H8" s="286"/>
      <c r="I8" s="286"/>
      <c r="J8" s="286"/>
      <c r="K8" s="286"/>
      <c r="L8" s="286"/>
      <c r="M8" s="286"/>
      <c r="N8" s="286"/>
    </row>
    <row r="9" spans="1:14" s="1" customFormat="1" ht="59" customHeight="1" x14ac:dyDescent="0.2">
      <c r="A9" s="58"/>
      <c r="B9" s="286"/>
      <c r="C9" s="286"/>
      <c r="D9" s="286"/>
      <c r="E9" s="286"/>
      <c r="F9" s="286"/>
      <c r="G9" s="286"/>
      <c r="H9" s="286"/>
      <c r="I9" s="286"/>
      <c r="J9" s="286"/>
      <c r="K9" s="286"/>
      <c r="L9" s="286"/>
      <c r="M9" s="286"/>
      <c r="N9" s="286"/>
    </row>
    <row r="10" spans="1:14" s="1" customFormat="1" ht="54" customHeight="1" x14ac:dyDescent="0.2">
      <c r="A10" s="58"/>
      <c r="B10" s="286"/>
      <c r="C10" s="286"/>
      <c r="D10" s="286"/>
      <c r="E10" s="286"/>
      <c r="F10" s="286"/>
      <c r="G10" s="286"/>
      <c r="H10" s="286"/>
      <c r="I10" s="286"/>
      <c r="J10" s="286"/>
      <c r="K10" s="286"/>
      <c r="L10" s="286"/>
      <c r="M10" s="286"/>
      <c r="N10" s="286"/>
    </row>
    <row r="11" spans="1:14" s="1" customFormat="1" ht="14.5" customHeight="1" x14ac:dyDescent="0.2">
      <c r="A11" s="58"/>
      <c r="B11" s="286"/>
      <c r="C11" s="286"/>
      <c r="D11" s="286"/>
      <c r="E11" s="286"/>
      <c r="F11" s="286"/>
      <c r="G11" s="286"/>
      <c r="H11" s="286"/>
      <c r="I11" s="286"/>
      <c r="J11" s="286"/>
      <c r="K11" s="286"/>
      <c r="L11" s="286"/>
      <c r="M11" s="286"/>
      <c r="N11" s="286"/>
    </row>
    <row r="12" spans="1:14" s="1" customFormat="1" ht="14.5" customHeight="1" x14ac:dyDescent="0.2">
      <c r="A12" s="58"/>
      <c r="B12" s="286"/>
      <c r="C12" s="286"/>
      <c r="D12" s="286"/>
      <c r="E12" s="286"/>
      <c r="F12" s="286"/>
      <c r="G12" s="286"/>
      <c r="H12" s="286"/>
      <c r="I12" s="286"/>
      <c r="J12" s="286"/>
      <c r="K12" s="286"/>
      <c r="L12" s="286"/>
      <c r="M12" s="286"/>
      <c r="N12" s="286"/>
    </row>
    <row r="13" spans="1:14" s="1" customFormat="1" ht="14.5" customHeight="1" x14ac:dyDescent="0.2">
      <c r="A13" s="58"/>
      <c r="B13" s="286"/>
      <c r="C13" s="286"/>
      <c r="D13" s="286"/>
      <c r="E13" s="286"/>
      <c r="F13" s="286"/>
      <c r="G13" s="286"/>
      <c r="H13" s="286"/>
      <c r="I13" s="286"/>
      <c r="J13" s="286"/>
      <c r="K13" s="286"/>
      <c r="L13" s="286"/>
      <c r="M13" s="286"/>
      <c r="N13" s="286"/>
    </row>
    <row r="14" spans="1:14" s="1" customFormat="1" ht="14.5" customHeight="1" x14ac:dyDescent="0.2">
      <c r="A14" s="58"/>
      <c r="B14" s="286"/>
      <c r="C14" s="286"/>
      <c r="D14" s="286"/>
      <c r="E14" s="286"/>
      <c r="F14" s="286"/>
      <c r="G14" s="286"/>
      <c r="H14" s="286"/>
      <c r="I14" s="286"/>
      <c r="J14" s="286"/>
      <c r="K14" s="286"/>
      <c r="L14" s="286"/>
      <c r="M14" s="286"/>
      <c r="N14" s="286"/>
    </row>
    <row r="15" spans="1:14" s="1" customFormat="1" ht="42" customHeight="1" x14ac:dyDescent="0.2">
      <c r="A15" s="58"/>
      <c r="B15" s="286"/>
      <c r="C15" s="286"/>
      <c r="D15" s="286"/>
      <c r="E15" s="286"/>
      <c r="F15" s="286"/>
      <c r="G15" s="286"/>
      <c r="H15" s="286"/>
      <c r="I15" s="286"/>
      <c r="J15" s="286"/>
      <c r="K15" s="286"/>
      <c r="L15" s="286"/>
      <c r="M15" s="286"/>
      <c r="N15" s="286"/>
    </row>
    <row r="16" spans="1:14" s="1" customFormat="1" ht="70.25" customHeight="1" x14ac:dyDescent="0.2">
      <c r="A16" s="58"/>
      <c r="B16" s="286"/>
      <c r="C16" s="286"/>
      <c r="D16" s="286"/>
      <c r="E16" s="286"/>
      <c r="F16" s="286"/>
      <c r="G16" s="286"/>
      <c r="H16" s="286"/>
      <c r="I16" s="286"/>
      <c r="J16" s="286"/>
      <c r="K16" s="286"/>
      <c r="L16" s="286"/>
      <c r="M16" s="286"/>
      <c r="N16" s="286"/>
    </row>
    <row r="17" spans="1:14" s="1" customFormat="1" ht="14.5" customHeight="1" x14ac:dyDescent="0.2">
      <c r="A17" s="58"/>
      <c r="B17" s="286"/>
      <c r="C17" s="286"/>
      <c r="D17" s="286"/>
      <c r="E17" s="286"/>
      <c r="F17" s="286"/>
      <c r="G17" s="286"/>
      <c r="H17" s="286"/>
      <c r="I17" s="286"/>
      <c r="J17" s="286"/>
      <c r="K17" s="286"/>
      <c r="L17" s="286"/>
      <c r="M17" s="286"/>
      <c r="N17" s="286"/>
    </row>
    <row r="18" spans="1:14" x14ac:dyDescent="0.2">
      <c r="B18" s="90" t="s">
        <v>1</v>
      </c>
    </row>
    <row r="19" spans="1:14" x14ac:dyDescent="0.2">
      <c r="B19" s="90"/>
    </row>
    <row r="20" spans="1:14" x14ac:dyDescent="0.2">
      <c r="B20" t="s">
        <v>2</v>
      </c>
      <c r="C20" s="257"/>
      <c r="D20" s="282"/>
      <c r="E20" s="283"/>
      <c r="F20" s="283"/>
      <c r="G20" s="283"/>
      <c r="H20" s="284"/>
    </row>
    <row r="21" spans="1:14" x14ac:dyDescent="0.2">
      <c r="B21" t="s">
        <v>3</v>
      </c>
      <c r="D21" s="282"/>
      <c r="E21" s="283"/>
      <c r="F21" s="283"/>
      <c r="G21" s="283"/>
      <c r="H21" s="284"/>
    </row>
    <row r="22" spans="1:14" x14ac:dyDescent="0.2">
      <c r="B22" t="s">
        <v>4</v>
      </c>
      <c r="D22" s="282"/>
      <c r="E22" s="283"/>
      <c r="F22" s="283"/>
      <c r="G22" s="283"/>
      <c r="H22" s="284"/>
    </row>
    <row r="23" spans="1:14" x14ac:dyDescent="0.2">
      <c r="B23" t="s">
        <v>5</v>
      </c>
      <c r="D23" s="254"/>
      <c r="E23" s="255"/>
      <c r="F23" s="255"/>
      <c r="G23" s="255"/>
      <c r="H23" s="256"/>
    </row>
    <row r="24" spans="1:14" x14ac:dyDescent="0.2">
      <c r="B24" t="s">
        <v>6</v>
      </c>
      <c r="D24" s="91"/>
      <c r="E24" s="92"/>
      <c r="F24" s="92"/>
      <c r="G24" s="92"/>
      <c r="H24" s="93"/>
    </row>
    <row r="25" spans="1:14" x14ac:dyDescent="0.2">
      <c r="D25" s="94"/>
      <c r="E25" s="94"/>
      <c r="F25" s="94"/>
      <c r="G25" s="94"/>
      <c r="H25" s="94"/>
    </row>
    <row r="26" spans="1:14" x14ac:dyDescent="0.2">
      <c r="B26" s="90" t="s">
        <v>7</v>
      </c>
    </row>
    <row r="28" spans="1:14" x14ac:dyDescent="0.2">
      <c r="B28" t="s">
        <v>8</v>
      </c>
      <c r="D28" s="282"/>
      <c r="E28" s="283"/>
      <c r="F28" s="283"/>
      <c r="G28" s="284"/>
    </row>
    <row r="29" spans="1:14" x14ac:dyDescent="0.2">
      <c r="B29" t="s">
        <v>9</v>
      </c>
      <c r="D29" s="282"/>
      <c r="E29" s="283"/>
      <c r="F29" s="283"/>
      <c r="G29" s="284"/>
    </row>
    <row r="30" spans="1:14" x14ac:dyDescent="0.2">
      <c r="B30" t="s">
        <v>10</v>
      </c>
      <c r="D30" s="282"/>
      <c r="E30" s="283"/>
      <c r="F30" s="283"/>
      <c r="G30" s="284"/>
    </row>
    <row r="31" spans="1:14" x14ac:dyDescent="0.2">
      <c r="B31" t="s">
        <v>11</v>
      </c>
      <c r="D31" s="282"/>
      <c r="E31" s="283"/>
      <c r="F31" s="283"/>
      <c r="G31" s="284"/>
    </row>
    <row r="32" spans="1:14" x14ac:dyDescent="0.2">
      <c r="B32" t="s">
        <v>12</v>
      </c>
      <c r="D32" s="282"/>
      <c r="E32" s="283"/>
      <c r="F32" s="283"/>
      <c r="G32" s="284"/>
    </row>
    <row r="35" spans="2:14" x14ac:dyDescent="0.2">
      <c r="B35" t="s">
        <v>13</v>
      </c>
      <c r="M35" s="96" t="s">
        <v>14</v>
      </c>
      <c r="N35" s="95" t="s">
        <v>15</v>
      </c>
    </row>
    <row r="37" spans="2:14" ht="21" x14ac:dyDescent="0.25">
      <c r="B37" s="233" t="s">
        <v>16</v>
      </c>
    </row>
  </sheetData>
  <mergeCells count="9">
    <mergeCell ref="D29:G29"/>
    <mergeCell ref="D30:G30"/>
    <mergeCell ref="D31:G31"/>
    <mergeCell ref="D32:G32"/>
    <mergeCell ref="B2:N17"/>
    <mergeCell ref="D20:H20"/>
    <mergeCell ref="D21:H21"/>
    <mergeCell ref="D22:H22"/>
    <mergeCell ref="D28:G28"/>
  </mergeCells>
  <pageMargins left="0.7" right="0.7" top="0.75" bottom="0.75" header="0.3" footer="0.3"/>
  <pageSetup scale="63" fitToWidth="0" orientation="landscape" horizontalDpi="4294967293"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45FF7-9550-4E5C-9278-E7190B602B9D}">
  <dimension ref="B1:G20"/>
  <sheetViews>
    <sheetView showWhiteSpace="0" view="pageBreakPreview" topLeftCell="B1" zoomScale="60" zoomScaleNormal="110" zoomScalePageLayoutView="75" workbookViewId="0">
      <selection activeCell="B24" sqref="B24"/>
    </sheetView>
  </sheetViews>
  <sheetFormatPr baseColWidth="10" defaultColWidth="9.1640625" defaultRowHeight="16" x14ac:dyDescent="0.2"/>
  <cols>
    <col min="1" max="1" width="9.1640625" style="1"/>
    <col min="2" max="2" width="18.1640625" style="32" customWidth="1"/>
    <col min="3" max="3" width="74.33203125" style="1" customWidth="1"/>
    <col min="4" max="4" width="24.5" style="43" customWidth="1"/>
    <col min="5" max="5" width="12.5" style="43" customWidth="1"/>
    <col min="6" max="6" width="7.33203125" style="43" customWidth="1"/>
    <col min="7" max="7" width="54.6640625" style="1" customWidth="1"/>
    <col min="8" max="8" width="28.6640625" style="1" customWidth="1"/>
    <col min="9" max="16384" width="9.1640625" style="1"/>
  </cols>
  <sheetData>
    <row r="1" spans="2:7" ht="48" customHeight="1" x14ac:dyDescent="0.2">
      <c r="B1" s="304" t="s">
        <v>283</v>
      </c>
      <c r="C1" s="304"/>
      <c r="D1" s="304"/>
      <c r="E1" s="304"/>
      <c r="F1" s="304"/>
      <c r="G1" s="304"/>
    </row>
    <row r="2" spans="2:7" ht="66" customHeight="1" x14ac:dyDescent="0.2">
      <c r="B2" s="305" t="s">
        <v>270</v>
      </c>
      <c r="C2" s="305"/>
      <c r="D2" s="305"/>
      <c r="E2" s="305"/>
      <c r="F2" s="305"/>
      <c r="G2" s="305"/>
    </row>
    <row r="3" spans="2:7" ht="17" thickBot="1" x14ac:dyDescent="0.25"/>
    <row r="4" spans="2:7" ht="69" thickBot="1" x14ac:dyDescent="0.25">
      <c r="B4" s="258" t="s">
        <v>34</v>
      </c>
      <c r="C4" s="33" t="s">
        <v>35</v>
      </c>
      <c r="D4" s="35" t="s">
        <v>36</v>
      </c>
      <c r="E4" s="158" t="s">
        <v>128</v>
      </c>
      <c r="F4" s="36" t="s">
        <v>38</v>
      </c>
      <c r="G4" s="34" t="s">
        <v>39</v>
      </c>
    </row>
    <row r="5" spans="2:7" ht="30" customHeight="1" x14ac:dyDescent="0.2">
      <c r="B5" s="364" t="s">
        <v>271</v>
      </c>
      <c r="C5" s="189" t="s">
        <v>284</v>
      </c>
      <c r="D5" s="77">
        <v>0</v>
      </c>
      <c r="E5" s="155">
        <v>3</v>
      </c>
      <c r="F5" s="40">
        <f t="shared" ref="F5:F17" si="0">D5*E5</f>
        <v>0</v>
      </c>
      <c r="G5" s="170"/>
    </row>
    <row r="6" spans="2:7" ht="30" customHeight="1" x14ac:dyDescent="0.2">
      <c r="B6" s="364"/>
      <c r="C6" s="191" t="s">
        <v>285</v>
      </c>
      <c r="D6" s="50">
        <v>0</v>
      </c>
      <c r="E6" s="156">
        <v>1</v>
      </c>
      <c r="F6" s="38">
        <f t="shared" si="0"/>
        <v>0</v>
      </c>
      <c r="G6" s="173" t="s">
        <v>145</v>
      </c>
    </row>
    <row r="7" spans="2:7" ht="30" customHeight="1" x14ac:dyDescent="0.2">
      <c r="B7" s="364"/>
      <c r="C7" s="191" t="s">
        <v>286</v>
      </c>
      <c r="D7" s="50">
        <v>0</v>
      </c>
      <c r="E7" s="156">
        <v>2</v>
      </c>
      <c r="F7" s="38">
        <f t="shared" si="0"/>
        <v>0</v>
      </c>
      <c r="G7" s="173" t="s">
        <v>145</v>
      </c>
    </row>
    <row r="8" spans="2:7" ht="30" customHeight="1" x14ac:dyDescent="0.2">
      <c r="B8" s="364"/>
      <c r="C8" s="191"/>
      <c r="D8" s="50">
        <v>0</v>
      </c>
      <c r="E8" s="156">
        <v>1</v>
      </c>
      <c r="F8" s="38">
        <f t="shared" si="0"/>
        <v>0</v>
      </c>
      <c r="G8" s="103"/>
    </row>
    <row r="9" spans="2:7" ht="30" customHeight="1" x14ac:dyDescent="0.2">
      <c r="B9" s="356" t="s">
        <v>277</v>
      </c>
      <c r="C9" s="191" t="s">
        <v>287</v>
      </c>
      <c r="D9" s="75">
        <v>0</v>
      </c>
      <c r="E9" s="157">
        <v>2</v>
      </c>
      <c r="F9" s="39">
        <f t="shared" si="0"/>
        <v>0</v>
      </c>
      <c r="G9" s="173"/>
    </row>
    <row r="10" spans="2:7" ht="30" customHeight="1" x14ac:dyDescent="0.2">
      <c r="B10" s="356"/>
      <c r="C10" s="191" t="s">
        <v>288</v>
      </c>
      <c r="D10" s="75">
        <v>0</v>
      </c>
      <c r="E10" s="157">
        <v>2</v>
      </c>
      <c r="F10" s="39">
        <f t="shared" ref="F10" si="1">D10*E10</f>
        <v>0</v>
      </c>
      <c r="G10" s="173"/>
    </row>
    <row r="11" spans="2:7" ht="30" customHeight="1" x14ac:dyDescent="0.2">
      <c r="B11" s="356"/>
      <c r="C11" s="172" t="s">
        <v>289</v>
      </c>
      <c r="D11" s="75">
        <v>0</v>
      </c>
      <c r="E11" s="157">
        <v>2</v>
      </c>
      <c r="F11" s="39">
        <f t="shared" si="0"/>
        <v>0</v>
      </c>
      <c r="G11" s="28"/>
    </row>
    <row r="12" spans="2:7" ht="30" customHeight="1" thickBot="1" x14ac:dyDescent="0.25">
      <c r="B12" s="356"/>
      <c r="C12" s="191" t="s">
        <v>290</v>
      </c>
      <c r="D12" s="75">
        <v>0</v>
      </c>
      <c r="E12" s="157">
        <v>3</v>
      </c>
      <c r="F12" s="48">
        <f t="shared" si="0"/>
        <v>0</v>
      </c>
      <c r="G12" s="171"/>
    </row>
    <row r="13" spans="2:7" ht="30" customHeight="1" thickBot="1" x14ac:dyDescent="0.25">
      <c r="B13" s="356"/>
      <c r="C13" s="190" t="s">
        <v>291</v>
      </c>
      <c r="D13" s="75">
        <v>0</v>
      </c>
      <c r="E13" s="157">
        <v>3</v>
      </c>
      <c r="F13" s="48">
        <f t="shared" si="0"/>
        <v>0</v>
      </c>
      <c r="G13" s="25"/>
    </row>
    <row r="14" spans="2:7" ht="30" customHeight="1" thickBot="1" x14ac:dyDescent="0.25">
      <c r="B14" s="356"/>
      <c r="C14" s="190" t="s">
        <v>292</v>
      </c>
      <c r="D14" s="75">
        <v>0</v>
      </c>
      <c r="E14" s="157">
        <v>2</v>
      </c>
      <c r="F14" s="48">
        <f t="shared" si="0"/>
        <v>0</v>
      </c>
      <c r="G14" s="25"/>
    </row>
    <row r="15" spans="2:7" ht="30" customHeight="1" thickBot="1" x14ac:dyDescent="0.25">
      <c r="B15" s="260"/>
      <c r="C15" s="189"/>
      <c r="D15" s="75">
        <v>0</v>
      </c>
      <c r="E15" s="157">
        <v>1</v>
      </c>
      <c r="F15" s="48">
        <f t="shared" si="0"/>
        <v>0</v>
      </c>
      <c r="G15" s="25"/>
    </row>
    <row r="16" spans="2:7" ht="30" customHeight="1" thickBot="1" x14ac:dyDescent="0.25">
      <c r="B16" s="302"/>
      <c r="C16" s="104"/>
      <c r="D16" s="76">
        <v>0</v>
      </c>
      <c r="E16" s="157">
        <v>1</v>
      </c>
      <c r="F16" s="55">
        <f t="shared" si="0"/>
        <v>0</v>
      </c>
      <c r="G16" s="56"/>
    </row>
    <row r="17" spans="2:7" ht="30" customHeight="1" thickBot="1" x14ac:dyDescent="0.25">
      <c r="B17" s="303"/>
      <c r="C17" s="112"/>
      <c r="D17" s="75">
        <v>0</v>
      </c>
      <c r="E17" s="157">
        <v>1</v>
      </c>
      <c r="F17" s="86">
        <f t="shared" si="0"/>
        <v>0</v>
      </c>
      <c r="G17" s="28"/>
    </row>
    <row r="18" spans="2:7" ht="17" thickBot="1" x14ac:dyDescent="0.25"/>
    <row r="19" spans="2:7" ht="27" customHeight="1" thickBot="1" x14ac:dyDescent="0.25">
      <c r="C19" s="7" t="s">
        <v>90</v>
      </c>
      <c r="D19" s="44">
        <f>SUM(F19)</f>
        <v>0</v>
      </c>
      <c r="E19" s="45"/>
      <c r="F19" s="45">
        <f>SUM(F5:F17)</f>
        <v>0</v>
      </c>
    </row>
    <row r="20" spans="2:7" ht="26" thickBot="1" x14ac:dyDescent="0.35">
      <c r="C20" s="9" t="s">
        <v>91</v>
      </c>
      <c r="D20" s="10">
        <f>(F19/194)*100</f>
        <v>0</v>
      </c>
      <c r="E20" s="46"/>
      <c r="F20" s="46"/>
    </row>
  </sheetData>
  <mergeCells count="5">
    <mergeCell ref="B16:B17"/>
    <mergeCell ref="B1:G1"/>
    <mergeCell ref="B2:G2"/>
    <mergeCell ref="B5:B8"/>
    <mergeCell ref="B9:B14"/>
  </mergeCells>
  <pageMargins left="0.30555555555555558" right="0.27777777777777779" top="0.75" bottom="0.75" header="0.3" footer="0.3"/>
  <pageSetup paperSize="5" scale="7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3102F75-6ED2-42F9-96A1-BA35C3FC5F42}">
          <x14:formula1>
            <xm:f>'Back end'!$A$16:$A$18</xm:f>
          </x14:formula1>
          <xm:sqref>D21:D30 D32:D35 D18</xm:sqref>
        </x14:dataValidation>
        <x14:dataValidation type="list" allowBlank="1" showInputMessage="1" showErrorMessage="1" xr:uid="{AE940577-E801-4B03-8485-7F4ED01BB045}">
          <x14:formula1>
            <xm:f>'Back end'!$A$11:$A$13</xm:f>
          </x14:formula1>
          <xm:sqref>D5:D17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6B1F3-BCD5-4583-9F3F-FA4FAFAC49DC}">
  <dimension ref="B1:G18"/>
  <sheetViews>
    <sheetView showWhiteSpace="0" view="pageBreakPreview" zoomScale="60" zoomScaleNormal="110" zoomScalePageLayoutView="75" workbookViewId="0">
      <selection activeCell="B24" sqref="B24"/>
    </sheetView>
  </sheetViews>
  <sheetFormatPr baseColWidth="10" defaultColWidth="9.1640625" defaultRowHeight="16" x14ac:dyDescent="0.2"/>
  <cols>
    <col min="1" max="1" width="9.1640625" style="1"/>
    <col min="2" max="2" width="18.1640625" style="32" customWidth="1"/>
    <col min="3" max="3" width="74.33203125" style="1" customWidth="1"/>
    <col min="4" max="4" width="24.5" style="43" customWidth="1"/>
    <col min="5" max="5" width="12.5" style="43" customWidth="1"/>
    <col min="6" max="6" width="7.33203125" style="43" customWidth="1"/>
    <col min="7" max="7" width="54.6640625" style="1" customWidth="1"/>
    <col min="8" max="8" width="28.6640625" style="1" customWidth="1"/>
    <col min="9" max="16384" width="9.1640625" style="1"/>
  </cols>
  <sheetData>
    <row r="1" spans="2:7" ht="48" customHeight="1" x14ac:dyDescent="0.2">
      <c r="B1" s="304" t="s">
        <v>293</v>
      </c>
      <c r="C1" s="304"/>
      <c r="D1" s="304"/>
      <c r="E1" s="304"/>
      <c r="F1" s="304"/>
      <c r="G1" s="304"/>
    </row>
    <row r="2" spans="2:7" ht="66" customHeight="1" x14ac:dyDescent="0.2">
      <c r="B2" s="305" t="s">
        <v>270</v>
      </c>
      <c r="C2" s="305"/>
      <c r="D2" s="305"/>
      <c r="E2" s="305"/>
      <c r="F2" s="305"/>
      <c r="G2" s="305"/>
    </row>
    <row r="3" spans="2:7" ht="17" thickBot="1" x14ac:dyDescent="0.25"/>
    <row r="4" spans="2:7" ht="69" thickBot="1" x14ac:dyDescent="0.25">
      <c r="B4" s="258" t="s">
        <v>34</v>
      </c>
      <c r="C4" s="33" t="s">
        <v>35</v>
      </c>
      <c r="D4" s="35" t="s">
        <v>36</v>
      </c>
      <c r="E4" s="158" t="s">
        <v>128</v>
      </c>
      <c r="F4" s="36" t="s">
        <v>38</v>
      </c>
      <c r="G4" s="34" t="s">
        <v>39</v>
      </c>
    </row>
    <row r="5" spans="2:7" ht="30" customHeight="1" x14ac:dyDescent="0.2">
      <c r="B5" s="366" t="s">
        <v>277</v>
      </c>
      <c r="C5" s="189" t="s">
        <v>294</v>
      </c>
      <c r="D5" s="77">
        <v>0</v>
      </c>
      <c r="E5" s="155">
        <v>3</v>
      </c>
      <c r="F5" s="40">
        <f t="shared" ref="F5:F15" si="0">D5*E5</f>
        <v>0</v>
      </c>
      <c r="G5" s="170"/>
    </row>
    <row r="6" spans="2:7" ht="30" customHeight="1" x14ac:dyDescent="0.2">
      <c r="B6" s="367"/>
      <c r="C6" s="191" t="s">
        <v>295</v>
      </c>
      <c r="D6" s="50">
        <v>0</v>
      </c>
      <c r="E6" s="156">
        <v>3</v>
      </c>
      <c r="F6" s="38">
        <f t="shared" si="0"/>
        <v>0</v>
      </c>
      <c r="G6" s="173" t="s">
        <v>145</v>
      </c>
    </row>
    <row r="7" spans="2:7" ht="30" customHeight="1" x14ac:dyDescent="0.2">
      <c r="B7" s="367"/>
      <c r="C7" s="191" t="s">
        <v>296</v>
      </c>
      <c r="D7" s="50">
        <v>0</v>
      </c>
      <c r="E7" s="156">
        <v>3</v>
      </c>
      <c r="F7" s="38">
        <f t="shared" si="0"/>
        <v>0</v>
      </c>
      <c r="G7" s="173" t="s">
        <v>145</v>
      </c>
    </row>
    <row r="8" spans="2:7" ht="30" customHeight="1" x14ac:dyDescent="0.2">
      <c r="B8" s="367"/>
      <c r="C8" s="191" t="s">
        <v>297</v>
      </c>
      <c r="D8" s="50">
        <v>0</v>
      </c>
      <c r="E8" s="156">
        <v>3</v>
      </c>
      <c r="F8" s="38">
        <f t="shared" si="0"/>
        <v>0</v>
      </c>
      <c r="G8" s="103"/>
    </row>
    <row r="9" spans="2:7" ht="30" customHeight="1" thickBot="1" x14ac:dyDescent="0.25">
      <c r="B9" s="367"/>
      <c r="C9" s="191" t="s">
        <v>298</v>
      </c>
      <c r="D9" s="75">
        <v>0</v>
      </c>
      <c r="E9" s="157">
        <v>2</v>
      </c>
      <c r="F9" s="39">
        <f t="shared" si="0"/>
        <v>0</v>
      </c>
      <c r="G9" s="173"/>
    </row>
    <row r="10" spans="2:7" ht="30" customHeight="1" thickBot="1" x14ac:dyDescent="0.25">
      <c r="B10" s="368"/>
      <c r="C10" s="191" t="s">
        <v>299</v>
      </c>
      <c r="D10" s="75">
        <v>0</v>
      </c>
      <c r="E10" s="157">
        <v>2</v>
      </c>
      <c r="F10" s="39">
        <f t="shared" si="0"/>
        <v>0</v>
      </c>
      <c r="G10" s="28"/>
    </row>
    <row r="11" spans="2:7" ht="30" customHeight="1" thickBot="1" x14ac:dyDescent="0.25">
      <c r="B11" s="219"/>
      <c r="C11" s="208" t="s">
        <v>300</v>
      </c>
      <c r="D11" s="75">
        <v>0</v>
      </c>
      <c r="E11" s="157">
        <v>3</v>
      </c>
      <c r="F11" s="48">
        <f t="shared" si="0"/>
        <v>0</v>
      </c>
      <c r="G11" s="171"/>
    </row>
    <row r="12" spans="2:7" ht="30" customHeight="1" thickBot="1" x14ac:dyDescent="0.25">
      <c r="B12" s="219"/>
      <c r="C12" s="190" t="s">
        <v>301</v>
      </c>
      <c r="D12" s="75">
        <v>0</v>
      </c>
      <c r="E12" s="157">
        <v>3</v>
      </c>
      <c r="F12" s="48">
        <f t="shared" si="0"/>
        <v>0</v>
      </c>
      <c r="G12" s="25"/>
    </row>
    <row r="13" spans="2:7" ht="30" customHeight="1" thickBot="1" x14ac:dyDescent="0.25">
      <c r="B13" s="219"/>
      <c r="C13" s="190" t="s">
        <v>302</v>
      </c>
      <c r="D13" s="75">
        <v>0</v>
      </c>
      <c r="E13" s="157">
        <v>2</v>
      </c>
      <c r="F13" s="48">
        <f t="shared" si="0"/>
        <v>0</v>
      </c>
      <c r="G13" s="25"/>
    </row>
    <row r="14" spans="2:7" ht="30" customHeight="1" thickBot="1" x14ac:dyDescent="0.25">
      <c r="B14" s="221"/>
      <c r="C14" s="189"/>
      <c r="D14" s="75">
        <v>0</v>
      </c>
      <c r="E14" s="157">
        <v>1</v>
      </c>
      <c r="F14" s="48">
        <f t="shared" si="0"/>
        <v>0</v>
      </c>
      <c r="G14" s="25"/>
    </row>
    <row r="15" spans="2:7" ht="30" customHeight="1" thickBot="1" x14ac:dyDescent="0.25">
      <c r="B15" s="224"/>
      <c r="C15" s="112"/>
      <c r="D15" s="75">
        <v>0</v>
      </c>
      <c r="E15" s="157">
        <v>1</v>
      </c>
      <c r="F15" s="86">
        <f t="shared" si="0"/>
        <v>0</v>
      </c>
      <c r="G15" s="28"/>
    </row>
    <row r="16" spans="2:7" ht="17" thickBot="1" x14ac:dyDescent="0.25"/>
    <row r="17" spans="3:6" ht="27" customHeight="1" thickBot="1" x14ac:dyDescent="0.25">
      <c r="C17" s="7" t="s">
        <v>90</v>
      </c>
      <c r="D17" s="44">
        <f>SUM(F17)</f>
        <v>0</v>
      </c>
      <c r="E17" s="45"/>
      <c r="F17" s="45">
        <f>SUM(F5:F15)</f>
        <v>0</v>
      </c>
    </row>
    <row r="18" spans="3:6" ht="26" thickBot="1" x14ac:dyDescent="0.35">
      <c r="C18" s="9" t="s">
        <v>91</v>
      </c>
      <c r="D18" s="10">
        <f>(F17/194)*100</f>
        <v>0</v>
      </c>
      <c r="E18" s="46"/>
      <c r="F18" s="46"/>
    </row>
  </sheetData>
  <mergeCells count="3">
    <mergeCell ref="B5:B10"/>
    <mergeCell ref="B1:G1"/>
    <mergeCell ref="B2:G2"/>
  </mergeCells>
  <pageMargins left="0.30555555555555558" right="0.27777777777777779" top="0.75" bottom="0.75" header="0.3" footer="0.3"/>
  <pageSetup paperSize="5" scale="7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91C030B-180D-43D3-9BCE-8FB0C3B9E6E5}">
          <x14:formula1>
            <xm:f>'Back end'!$A$16:$A$18</xm:f>
          </x14:formula1>
          <xm:sqref>D19:D28 D30:D33 D16</xm:sqref>
        </x14:dataValidation>
        <x14:dataValidation type="list" allowBlank="1" showInputMessage="1" showErrorMessage="1" xr:uid="{FDBD83B9-F025-48EF-A255-06CE71BB1DA2}">
          <x14:formula1>
            <xm:f>'Back end'!$A$11:$A$13</xm:f>
          </x14:formula1>
          <xm:sqref>D5:D15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7BFEA-9153-4178-A0B0-132EFCE69500}">
  <dimension ref="B1:I44"/>
  <sheetViews>
    <sheetView showWhiteSpace="0" view="pageBreakPreview" topLeftCell="B1" zoomScale="60" zoomScaleNormal="110" zoomScalePageLayoutView="75" workbookViewId="0">
      <selection activeCell="C53" sqref="C53"/>
    </sheetView>
  </sheetViews>
  <sheetFormatPr baseColWidth="10" defaultColWidth="9.1640625" defaultRowHeight="16" x14ac:dyDescent="0.2"/>
  <cols>
    <col min="1" max="1" width="9.1640625" style="1"/>
    <col min="2" max="2" width="18.1640625" style="32" customWidth="1"/>
    <col min="3" max="3" width="74.33203125" style="1" customWidth="1"/>
    <col min="4" max="4" width="24.5" style="43" customWidth="1"/>
    <col min="5" max="5" width="12.5" style="43" customWidth="1"/>
    <col min="6" max="6" width="7.33203125" style="43" customWidth="1"/>
    <col min="7" max="7" width="54.6640625" style="1" customWidth="1"/>
    <col min="8" max="8" width="28.6640625" style="1" customWidth="1"/>
    <col min="9" max="16384" width="9.1640625" style="1"/>
  </cols>
  <sheetData>
    <row r="1" spans="2:7" ht="48" customHeight="1" x14ac:dyDescent="0.2">
      <c r="B1" s="304" t="s">
        <v>303</v>
      </c>
      <c r="C1" s="304"/>
      <c r="D1" s="304"/>
      <c r="E1" s="304"/>
      <c r="F1" s="304"/>
      <c r="G1" s="304"/>
    </row>
    <row r="2" spans="2:7" ht="66" customHeight="1" x14ac:dyDescent="0.2">
      <c r="B2" s="305" t="s">
        <v>270</v>
      </c>
      <c r="C2" s="305"/>
      <c r="D2" s="305"/>
      <c r="E2" s="305"/>
      <c r="F2" s="305"/>
      <c r="G2" s="305"/>
    </row>
    <row r="3" spans="2:7" ht="17" thickBot="1" x14ac:dyDescent="0.25"/>
    <row r="4" spans="2:7" ht="69" thickBot="1" x14ac:dyDescent="0.25">
      <c r="B4" s="258" t="s">
        <v>34</v>
      </c>
      <c r="C4" s="33" t="s">
        <v>35</v>
      </c>
      <c r="D4" s="35" t="s">
        <v>36</v>
      </c>
      <c r="E4" s="158" t="s">
        <v>128</v>
      </c>
      <c r="F4" s="36" t="s">
        <v>38</v>
      </c>
      <c r="G4" s="34" t="s">
        <v>39</v>
      </c>
    </row>
    <row r="5" spans="2:7" ht="30" customHeight="1" x14ac:dyDescent="0.2">
      <c r="B5" s="366" t="s">
        <v>135</v>
      </c>
      <c r="C5" s="191" t="s">
        <v>304</v>
      </c>
      <c r="D5" s="77">
        <v>0</v>
      </c>
      <c r="E5" s="155">
        <v>2</v>
      </c>
      <c r="F5" s="40">
        <f t="shared" ref="F5:F41" si="0">D5*E5</f>
        <v>0</v>
      </c>
      <c r="G5" s="170"/>
    </row>
    <row r="6" spans="2:7" ht="30" customHeight="1" x14ac:dyDescent="0.2">
      <c r="B6" s="367"/>
      <c r="C6" s="191" t="s">
        <v>305</v>
      </c>
      <c r="D6" s="50">
        <v>0</v>
      </c>
      <c r="E6" s="156">
        <v>2</v>
      </c>
      <c r="F6" s="38">
        <f t="shared" si="0"/>
        <v>0</v>
      </c>
      <c r="G6" s="173" t="s">
        <v>145</v>
      </c>
    </row>
    <row r="7" spans="2:7" ht="30" customHeight="1" x14ac:dyDescent="0.2">
      <c r="B7" s="367"/>
      <c r="C7" s="191" t="s">
        <v>306</v>
      </c>
      <c r="D7" s="50">
        <v>0</v>
      </c>
      <c r="E7" s="156">
        <v>3</v>
      </c>
      <c r="F7" s="38">
        <f t="shared" si="0"/>
        <v>0</v>
      </c>
      <c r="G7" s="173" t="s">
        <v>145</v>
      </c>
    </row>
    <row r="8" spans="2:7" ht="30" customHeight="1" x14ac:dyDescent="0.2">
      <c r="B8" s="367"/>
      <c r="C8" s="191" t="s">
        <v>307</v>
      </c>
      <c r="D8" s="50">
        <v>0</v>
      </c>
      <c r="E8" s="156">
        <v>2</v>
      </c>
      <c r="F8" s="38">
        <f t="shared" si="0"/>
        <v>0</v>
      </c>
      <c r="G8" s="103"/>
    </row>
    <row r="9" spans="2:7" ht="30" customHeight="1" thickBot="1" x14ac:dyDescent="0.25">
      <c r="B9" s="367"/>
      <c r="C9" s="191" t="s">
        <v>308</v>
      </c>
      <c r="D9" s="75">
        <v>0</v>
      </c>
      <c r="E9" s="157">
        <v>3</v>
      </c>
      <c r="F9" s="39">
        <f t="shared" si="0"/>
        <v>0</v>
      </c>
      <c r="G9" s="173"/>
    </row>
    <row r="10" spans="2:7" ht="30" customHeight="1" thickBot="1" x14ac:dyDescent="0.25">
      <c r="B10" s="367"/>
      <c r="C10" s="191" t="s">
        <v>309</v>
      </c>
      <c r="D10" s="75">
        <v>0</v>
      </c>
      <c r="E10" s="157">
        <v>3</v>
      </c>
      <c r="F10" s="39">
        <f>+D10*E10</f>
        <v>0</v>
      </c>
      <c r="G10" s="173"/>
    </row>
    <row r="11" spans="2:7" ht="30" customHeight="1" x14ac:dyDescent="0.2">
      <c r="B11" s="368"/>
      <c r="C11" s="191" t="s">
        <v>310</v>
      </c>
      <c r="D11" s="75">
        <v>0</v>
      </c>
      <c r="E11" s="157">
        <v>2</v>
      </c>
      <c r="F11" s="39">
        <f t="shared" si="0"/>
        <v>0</v>
      </c>
      <c r="G11" s="28"/>
    </row>
    <row r="12" spans="2:7" ht="30" customHeight="1" x14ac:dyDescent="0.2">
      <c r="B12" s="376" t="s">
        <v>311</v>
      </c>
      <c r="C12" s="191" t="s">
        <v>312</v>
      </c>
      <c r="D12" s="75">
        <v>0</v>
      </c>
      <c r="E12" s="157">
        <v>3</v>
      </c>
      <c r="F12" s="48">
        <f t="shared" si="0"/>
        <v>0</v>
      </c>
      <c r="G12" s="171"/>
    </row>
    <row r="13" spans="2:7" ht="30" customHeight="1" x14ac:dyDescent="0.2">
      <c r="B13" s="378"/>
      <c r="C13" s="228" t="s">
        <v>313</v>
      </c>
      <c r="D13" s="75">
        <v>0</v>
      </c>
      <c r="E13" s="157">
        <v>1</v>
      </c>
      <c r="F13" s="48">
        <f>D13*E13</f>
        <v>0</v>
      </c>
      <c r="G13" s="171"/>
    </row>
    <row r="14" spans="2:7" ht="30" customHeight="1" x14ac:dyDescent="0.2">
      <c r="B14" s="261" t="s">
        <v>314</v>
      </c>
      <c r="C14" s="228" t="s">
        <v>315</v>
      </c>
      <c r="D14" s="75">
        <v>0</v>
      </c>
      <c r="E14" s="157">
        <v>2</v>
      </c>
      <c r="F14" s="48">
        <f>D13*E14</f>
        <v>0</v>
      </c>
      <c r="G14" s="171"/>
    </row>
    <row r="15" spans="2:7" ht="30" customHeight="1" thickBot="1" x14ac:dyDescent="0.25">
      <c r="B15" s="376" t="s">
        <v>316</v>
      </c>
      <c r="C15" s="190" t="s">
        <v>317</v>
      </c>
      <c r="D15" s="75">
        <v>0</v>
      </c>
      <c r="E15" s="157">
        <v>3</v>
      </c>
      <c r="F15" s="48">
        <f t="shared" si="0"/>
        <v>0</v>
      </c>
      <c r="G15" s="25"/>
    </row>
    <row r="16" spans="2:7" ht="30" customHeight="1" thickBot="1" x14ac:dyDescent="0.25">
      <c r="B16" s="377"/>
      <c r="C16" s="190" t="s">
        <v>318</v>
      </c>
      <c r="D16" s="75">
        <v>0</v>
      </c>
      <c r="E16" s="157">
        <v>3</v>
      </c>
      <c r="F16" s="48">
        <f t="shared" si="0"/>
        <v>0</v>
      </c>
      <c r="G16" s="25"/>
    </row>
    <row r="17" spans="2:9" ht="30" customHeight="1" x14ac:dyDescent="0.2">
      <c r="B17" s="377"/>
      <c r="C17" s="190" t="s">
        <v>319</v>
      </c>
      <c r="D17" s="75">
        <v>0</v>
      </c>
      <c r="E17" s="157">
        <v>2</v>
      </c>
      <c r="F17" s="48">
        <f t="shared" si="0"/>
        <v>0</v>
      </c>
      <c r="G17" s="25"/>
    </row>
    <row r="18" spans="2:9" ht="30" customHeight="1" x14ac:dyDescent="0.2">
      <c r="B18" s="377"/>
      <c r="C18" s="190" t="s">
        <v>320</v>
      </c>
      <c r="D18" s="75">
        <v>0</v>
      </c>
      <c r="E18" s="157">
        <v>3</v>
      </c>
      <c r="F18" s="48">
        <f>+D18*E18</f>
        <v>0</v>
      </c>
      <c r="G18" s="230"/>
    </row>
    <row r="19" spans="2:9" ht="30" customHeight="1" x14ac:dyDescent="0.2">
      <c r="B19" s="377"/>
      <c r="C19" s="190" t="s">
        <v>321</v>
      </c>
      <c r="D19" s="75">
        <v>0</v>
      </c>
      <c r="E19" s="157">
        <v>3</v>
      </c>
      <c r="F19" s="38">
        <f t="shared" si="0"/>
        <v>0</v>
      </c>
      <c r="G19" s="173" t="s">
        <v>145</v>
      </c>
    </row>
    <row r="20" spans="2:9" ht="30" customHeight="1" x14ac:dyDescent="0.2">
      <c r="B20" s="377"/>
      <c r="C20" s="191" t="s">
        <v>322</v>
      </c>
      <c r="D20" s="76">
        <v>0</v>
      </c>
      <c r="E20" s="164">
        <v>2</v>
      </c>
      <c r="F20" s="38">
        <f t="shared" si="0"/>
        <v>0</v>
      </c>
      <c r="G20" s="173"/>
    </row>
    <row r="21" spans="2:9" ht="30" customHeight="1" x14ac:dyDescent="0.2">
      <c r="B21" s="378"/>
      <c r="C21" s="191" t="s">
        <v>323</v>
      </c>
      <c r="D21" s="249">
        <v>0</v>
      </c>
      <c r="E21" s="160">
        <v>3</v>
      </c>
      <c r="F21" s="38">
        <f>D21*E21</f>
        <v>0</v>
      </c>
      <c r="G21" s="23"/>
    </row>
    <row r="22" spans="2:9" ht="29.5" customHeight="1" thickBot="1" x14ac:dyDescent="0.25">
      <c r="B22" s="366" t="s">
        <v>324</v>
      </c>
      <c r="C22" s="100" t="s">
        <v>325</v>
      </c>
      <c r="D22" s="75">
        <v>0</v>
      </c>
      <c r="E22" s="157">
        <v>2</v>
      </c>
      <c r="F22" s="38">
        <f t="shared" si="0"/>
        <v>0</v>
      </c>
      <c r="G22" s="23"/>
    </row>
    <row r="23" spans="2:9" ht="30" customHeight="1" thickBot="1" x14ac:dyDescent="0.25">
      <c r="B23" s="367"/>
      <c r="C23" s="102" t="s">
        <v>326</v>
      </c>
      <c r="D23" s="75">
        <v>0</v>
      </c>
      <c r="E23" s="157">
        <v>2</v>
      </c>
      <c r="F23" s="38">
        <f t="shared" si="0"/>
        <v>0</v>
      </c>
      <c r="G23" s="23"/>
    </row>
    <row r="24" spans="2:9" ht="30" customHeight="1" thickBot="1" x14ac:dyDescent="0.25">
      <c r="B24" s="367"/>
      <c r="C24" s="190" t="s">
        <v>327</v>
      </c>
      <c r="D24" s="75">
        <v>0</v>
      </c>
      <c r="E24" s="157">
        <v>2</v>
      </c>
      <c r="F24" s="38">
        <f t="shared" si="0"/>
        <v>0</v>
      </c>
      <c r="G24" s="23"/>
    </row>
    <row r="25" spans="2:9" ht="30" customHeight="1" thickBot="1" x14ac:dyDescent="0.25">
      <c r="B25" s="367"/>
      <c r="C25" s="190" t="s">
        <v>328</v>
      </c>
      <c r="D25" s="75">
        <v>0</v>
      </c>
      <c r="E25" s="157">
        <v>2</v>
      </c>
      <c r="F25" s="38">
        <f t="shared" si="0"/>
        <v>0</v>
      </c>
      <c r="G25" s="23"/>
    </row>
    <row r="26" spans="2:9" ht="30" customHeight="1" thickBot="1" x14ac:dyDescent="0.25">
      <c r="B26" s="367"/>
      <c r="C26" s="102" t="s">
        <v>329</v>
      </c>
      <c r="D26" s="75">
        <v>0</v>
      </c>
      <c r="E26" s="157">
        <v>2</v>
      </c>
      <c r="F26" s="38">
        <f t="shared" si="0"/>
        <v>0</v>
      </c>
      <c r="G26" s="23"/>
    </row>
    <row r="27" spans="2:9" ht="30" customHeight="1" thickBot="1" x14ac:dyDescent="0.25">
      <c r="B27" s="368"/>
      <c r="C27" s="225" t="s">
        <v>330</v>
      </c>
      <c r="D27" s="75">
        <v>0</v>
      </c>
      <c r="E27" s="157">
        <v>2</v>
      </c>
      <c r="F27" s="38">
        <f t="shared" si="0"/>
        <v>0</v>
      </c>
      <c r="G27" s="23"/>
    </row>
    <row r="28" spans="2:9" ht="30" customHeight="1" thickBot="1" x14ac:dyDescent="0.25">
      <c r="B28" s="369" t="s">
        <v>331</v>
      </c>
      <c r="C28" s="107" t="s">
        <v>332</v>
      </c>
      <c r="D28" s="75">
        <v>0</v>
      </c>
      <c r="E28" s="157">
        <v>3</v>
      </c>
      <c r="F28" s="37">
        <f t="shared" si="0"/>
        <v>0</v>
      </c>
      <c r="G28" s="31"/>
      <c r="I28" s="27"/>
    </row>
    <row r="29" spans="2:9" ht="30" customHeight="1" thickBot="1" x14ac:dyDescent="0.25">
      <c r="B29" s="370"/>
      <c r="C29" s="107" t="s">
        <v>333</v>
      </c>
      <c r="D29" s="75">
        <v>0</v>
      </c>
      <c r="E29" s="157">
        <v>2</v>
      </c>
      <c r="F29" s="42">
        <f t="shared" si="0"/>
        <v>0</v>
      </c>
      <c r="G29" s="56"/>
    </row>
    <row r="30" spans="2:9" ht="30" customHeight="1" thickBot="1" x14ac:dyDescent="0.25">
      <c r="B30" s="370"/>
      <c r="C30" s="225" t="s">
        <v>334</v>
      </c>
      <c r="D30" s="77">
        <v>0</v>
      </c>
      <c r="E30" s="157">
        <v>2</v>
      </c>
      <c r="F30" s="51">
        <f t="shared" si="0"/>
        <v>0</v>
      </c>
      <c r="G30" s="29"/>
    </row>
    <row r="31" spans="2:9" ht="30" customHeight="1" thickBot="1" x14ac:dyDescent="0.25">
      <c r="B31" s="370"/>
      <c r="C31" s="245" t="s">
        <v>335</v>
      </c>
      <c r="D31" s="76">
        <v>0</v>
      </c>
      <c r="E31" s="157">
        <v>3</v>
      </c>
      <c r="F31" s="55">
        <f t="shared" si="0"/>
        <v>0</v>
      </c>
      <c r="G31" s="56"/>
    </row>
    <row r="32" spans="2:9" ht="30" customHeight="1" x14ac:dyDescent="0.2">
      <c r="B32" s="371"/>
      <c r="C32" s="243" t="s">
        <v>336</v>
      </c>
      <c r="D32" s="244">
        <v>0</v>
      </c>
      <c r="E32" s="236">
        <v>3</v>
      </c>
      <c r="F32" s="235">
        <f>D32*E32</f>
        <v>0</v>
      </c>
      <c r="G32" s="238"/>
    </row>
    <row r="33" spans="2:7" ht="30" customHeight="1" x14ac:dyDescent="0.2">
      <c r="B33" s="372"/>
      <c r="C33" s="226" t="s">
        <v>337</v>
      </c>
      <c r="D33" s="237">
        <v>0</v>
      </c>
      <c r="E33" s="157">
        <v>3</v>
      </c>
      <c r="F33" s="239">
        <f t="shared" si="0"/>
        <v>0</v>
      </c>
      <c r="G33" s="89"/>
    </row>
    <row r="34" spans="2:7" ht="30" customHeight="1" x14ac:dyDescent="0.2">
      <c r="B34" s="373" t="s">
        <v>338</v>
      </c>
      <c r="C34" s="281" t="s">
        <v>154</v>
      </c>
      <c r="D34" s="77">
        <v>0</v>
      </c>
      <c r="E34" s="157">
        <v>2</v>
      </c>
      <c r="F34" s="40">
        <f t="shared" si="0"/>
        <v>0</v>
      </c>
      <c r="G34" s="29"/>
    </row>
    <row r="35" spans="2:7" ht="30" customHeight="1" x14ac:dyDescent="0.2">
      <c r="B35" s="374"/>
      <c r="C35" s="104" t="s">
        <v>339</v>
      </c>
      <c r="D35" s="76">
        <v>0</v>
      </c>
      <c r="E35" s="164">
        <v>2</v>
      </c>
      <c r="F35" s="55">
        <f t="shared" si="0"/>
        <v>0</v>
      </c>
      <c r="G35" s="56"/>
    </row>
    <row r="36" spans="2:7" ht="30" customHeight="1" x14ac:dyDescent="0.2">
      <c r="B36" s="374"/>
      <c r="C36" s="240" t="s">
        <v>340</v>
      </c>
      <c r="D36" s="76">
        <v>0</v>
      </c>
      <c r="E36" s="164">
        <v>3</v>
      </c>
      <c r="F36" s="55">
        <f t="shared" ref="F36" si="1">D36*E36</f>
        <v>0</v>
      </c>
      <c r="G36" s="238"/>
    </row>
    <row r="37" spans="2:7" ht="30" customHeight="1" x14ac:dyDescent="0.2">
      <c r="B37" s="374"/>
      <c r="C37" s="106" t="s">
        <v>341</v>
      </c>
      <c r="D37" s="241">
        <v>0</v>
      </c>
      <c r="E37" s="242">
        <v>2</v>
      </c>
      <c r="F37" s="48">
        <f t="shared" si="0"/>
        <v>0</v>
      </c>
      <c r="G37" s="24"/>
    </row>
    <row r="38" spans="2:7" ht="30" customHeight="1" x14ac:dyDescent="0.2">
      <c r="B38" s="374"/>
      <c r="C38" s="107" t="s">
        <v>342</v>
      </c>
      <c r="D38" s="50">
        <v>0</v>
      </c>
      <c r="E38" s="157">
        <v>2</v>
      </c>
      <c r="F38" s="37">
        <f>D38*E38</f>
        <v>0</v>
      </c>
      <c r="G38" s="30"/>
    </row>
    <row r="39" spans="2:7" ht="30" customHeight="1" thickBot="1" x14ac:dyDescent="0.25">
      <c r="B39" s="374"/>
      <c r="C39" s="107" t="s">
        <v>343</v>
      </c>
      <c r="D39" s="50">
        <v>0</v>
      </c>
      <c r="E39" s="157">
        <v>2</v>
      </c>
      <c r="F39" s="38">
        <f t="shared" si="0"/>
        <v>0</v>
      </c>
      <c r="G39" s="23"/>
    </row>
    <row r="40" spans="2:7" ht="30" customHeight="1" thickBot="1" x14ac:dyDescent="0.25">
      <c r="B40" s="375"/>
      <c r="C40" s="227" t="s">
        <v>158</v>
      </c>
      <c r="D40" s="76">
        <v>0</v>
      </c>
      <c r="E40" s="157">
        <v>3</v>
      </c>
      <c r="F40" s="55">
        <f t="shared" si="0"/>
        <v>0</v>
      </c>
      <c r="G40" s="56"/>
    </row>
    <row r="41" spans="2:7" ht="30" customHeight="1" thickBot="1" x14ac:dyDescent="0.25">
      <c r="B41" s="223"/>
      <c r="C41" s="106"/>
      <c r="D41" s="77">
        <v>0</v>
      </c>
      <c r="E41" s="157">
        <v>1</v>
      </c>
      <c r="F41" s="51">
        <f t="shared" si="0"/>
        <v>0</v>
      </c>
      <c r="G41" s="29"/>
    </row>
    <row r="42" spans="2:7" ht="17" thickBot="1" x14ac:dyDescent="0.25"/>
    <row r="43" spans="2:7" ht="27" customHeight="1" thickBot="1" x14ac:dyDescent="0.25">
      <c r="C43" s="7" t="s">
        <v>90</v>
      </c>
      <c r="D43" s="44">
        <f>SUM(F43)</f>
        <v>0</v>
      </c>
      <c r="E43" s="45"/>
      <c r="F43" s="45">
        <f>SUM(F5:F41)</f>
        <v>0</v>
      </c>
    </row>
    <row r="44" spans="2:7" ht="26" thickBot="1" x14ac:dyDescent="0.35">
      <c r="C44" s="9" t="s">
        <v>91</v>
      </c>
      <c r="D44" s="10">
        <f>(F43/194)*100</f>
        <v>0</v>
      </c>
      <c r="E44" s="46"/>
      <c r="F44" s="46"/>
    </row>
  </sheetData>
  <mergeCells count="8">
    <mergeCell ref="B28:B33"/>
    <mergeCell ref="B34:B40"/>
    <mergeCell ref="B1:G1"/>
    <mergeCell ref="B2:G2"/>
    <mergeCell ref="B5:B11"/>
    <mergeCell ref="B15:B21"/>
    <mergeCell ref="B22:B27"/>
    <mergeCell ref="B12:B13"/>
  </mergeCells>
  <pageMargins left="0.30555555555555558" right="0.27777777777777779" top="0.75" bottom="0.75" header="0.3" footer="0.3"/>
  <pageSetup paperSize="5" scale="68" orientation="landscape" r:id="rId1"/>
  <rowBreaks count="1" manualBreakCount="1">
    <brk id="2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B01AC7A5-331B-49AE-AC24-53ADF19AA00E}">
          <x14:formula1>
            <xm:f>'Back end'!$A$11:$A$13</xm:f>
          </x14:formula1>
          <xm:sqref>D5:D20 D22:D41</xm:sqref>
        </x14:dataValidation>
        <x14:dataValidation type="list" allowBlank="1" showInputMessage="1" showErrorMessage="1" xr:uid="{D5690152-5349-4C60-9F89-52FED8197359}">
          <x14:formula1>
            <xm:f>'Back end'!$A$16:$A$18</xm:f>
          </x14:formula1>
          <xm:sqref>D45:D54 D56:D59 D42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35B65-783A-4C79-9136-007759AA8AA4}">
  <dimension ref="B1:G14"/>
  <sheetViews>
    <sheetView showWhiteSpace="0" view="pageBreakPreview" topLeftCell="B1" zoomScale="60" zoomScaleNormal="110" zoomScalePageLayoutView="75" workbookViewId="0">
      <selection activeCell="C20" sqref="C20:C21"/>
    </sheetView>
  </sheetViews>
  <sheetFormatPr baseColWidth="10" defaultColWidth="9.1640625" defaultRowHeight="16" x14ac:dyDescent="0.2"/>
  <cols>
    <col min="1" max="1" width="9.1640625" style="1"/>
    <col min="2" max="2" width="18.1640625" style="32" customWidth="1"/>
    <col min="3" max="3" width="74.33203125" style="1" customWidth="1"/>
    <col min="4" max="4" width="24.5" style="43" customWidth="1"/>
    <col min="5" max="5" width="12.5" style="43" customWidth="1"/>
    <col min="6" max="6" width="7.33203125" style="43" customWidth="1"/>
    <col min="7" max="7" width="54.6640625" style="1" customWidth="1"/>
    <col min="8" max="8" width="28.6640625" style="1" customWidth="1"/>
    <col min="9" max="16384" width="9.1640625" style="1"/>
  </cols>
  <sheetData>
    <row r="1" spans="2:7" ht="48" customHeight="1" x14ac:dyDescent="0.2">
      <c r="B1" s="304" t="s">
        <v>344</v>
      </c>
      <c r="C1" s="304"/>
      <c r="D1" s="304"/>
      <c r="E1" s="304"/>
      <c r="F1" s="304"/>
      <c r="G1" s="304"/>
    </row>
    <row r="2" spans="2:7" ht="66" customHeight="1" x14ac:dyDescent="0.2">
      <c r="B2" s="305" t="s">
        <v>270</v>
      </c>
      <c r="C2" s="305"/>
      <c r="D2" s="305"/>
      <c r="E2" s="305"/>
      <c r="F2" s="305"/>
      <c r="G2" s="305"/>
    </row>
    <row r="3" spans="2:7" ht="17" thickBot="1" x14ac:dyDescent="0.25"/>
    <row r="4" spans="2:7" ht="69" thickBot="1" x14ac:dyDescent="0.25">
      <c r="B4" s="258" t="s">
        <v>34</v>
      </c>
      <c r="C4" s="33" t="s">
        <v>35</v>
      </c>
      <c r="D4" s="35" t="s">
        <v>36</v>
      </c>
      <c r="E4" s="158" t="s">
        <v>128</v>
      </c>
      <c r="F4" s="36" t="s">
        <v>38</v>
      </c>
      <c r="G4" s="34" t="s">
        <v>39</v>
      </c>
    </row>
    <row r="5" spans="2:7" ht="30" customHeight="1" x14ac:dyDescent="0.2">
      <c r="B5" s="366" t="s">
        <v>277</v>
      </c>
      <c r="C5" s="191" t="s">
        <v>345</v>
      </c>
      <c r="D5" s="77">
        <v>0</v>
      </c>
      <c r="E5" s="155">
        <v>3</v>
      </c>
      <c r="F5" s="40">
        <f t="shared" ref="F5:F11" si="0">D5*E5</f>
        <v>0</v>
      </c>
      <c r="G5" s="170"/>
    </row>
    <row r="6" spans="2:7" ht="30" customHeight="1" x14ac:dyDescent="0.2">
      <c r="B6" s="367"/>
      <c r="C6" s="107" t="s">
        <v>333</v>
      </c>
      <c r="D6" s="50">
        <v>0</v>
      </c>
      <c r="E6" s="156">
        <v>1</v>
      </c>
      <c r="F6" s="38">
        <f t="shared" si="0"/>
        <v>0</v>
      </c>
      <c r="G6" s="173" t="s">
        <v>145</v>
      </c>
    </row>
    <row r="7" spans="2:7" ht="30" customHeight="1" x14ac:dyDescent="0.2">
      <c r="B7" s="367"/>
      <c r="C7" s="191" t="s">
        <v>346</v>
      </c>
      <c r="D7" s="50">
        <v>0</v>
      </c>
      <c r="E7" s="156">
        <v>2</v>
      </c>
      <c r="F7" s="38">
        <f t="shared" si="0"/>
        <v>0</v>
      </c>
      <c r="G7" s="173" t="s">
        <v>145</v>
      </c>
    </row>
    <row r="8" spans="2:7" ht="30" customHeight="1" x14ac:dyDescent="0.2">
      <c r="B8" s="367"/>
      <c r="C8" s="191" t="s">
        <v>347</v>
      </c>
      <c r="D8" s="50">
        <v>0</v>
      </c>
      <c r="E8" s="156">
        <v>2</v>
      </c>
      <c r="F8" s="38">
        <f t="shared" si="0"/>
        <v>0</v>
      </c>
      <c r="G8" s="103"/>
    </row>
    <row r="9" spans="2:7" ht="45.5" customHeight="1" thickBot="1" x14ac:dyDescent="0.25">
      <c r="B9" s="367"/>
      <c r="C9" s="191" t="s">
        <v>348</v>
      </c>
      <c r="D9" s="75">
        <v>0</v>
      </c>
      <c r="E9" s="157">
        <v>3</v>
      </c>
      <c r="F9" s="39">
        <f t="shared" si="0"/>
        <v>0</v>
      </c>
      <c r="G9" s="173"/>
    </row>
    <row r="10" spans="2:7" ht="30" customHeight="1" thickBot="1" x14ac:dyDescent="0.25">
      <c r="B10" s="368"/>
      <c r="C10" s="191" t="s">
        <v>349</v>
      </c>
      <c r="D10" s="75">
        <v>0</v>
      </c>
      <c r="E10" s="157">
        <v>2</v>
      </c>
      <c r="F10" s="39">
        <f t="shared" si="0"/>
        <v>0</v>
      </c>
      <c r="G10" s="28"/>
    </row>
    <row r="11" spans="2:7" ht="30" customHeight="1" thickBot="1" x14ac:dyDescent="0.25">
      <c r="B11" s="219"/>
      <c r="C11" s="191"/>
      <c r="D11" s="75">
        <v>0</v>
      </c>
      <c r="E11" s="157">
        <v>1</v>
      </c>
      <c r="F11" s="48">
        <f t="shared" si="0"/>
        <v>0</v>
      </c>
      <c r="G11" s="171"/>
    </row>
    <row r="12" spans="2:7" ht="17" thickBot="1" x14ac:dyDescent="0.25"/>
    <row r="13" spans="2:7" ht="27" customHeight="1" thickBot="1" x14ac:dyDescent="0.25">
      <c r="C13" s="7" t="s">
        <v>90</v>
      </c>
      <c r="D13" s="44">
        <f>SUM(F13)</f>
        <v>0</v>
      </c>
      <c r="E13" s="45"/>
      <c r="F13" s="45">
        <f>SUM(F5:F11)</f>
        <v>0</v>
      </c>
    </row>
    <row r="14" spans="2:7" ht="26" thickBot="1" x14ac:dyDescent="0.35">
      <c r="C14" s="9" t="s">
        <v>91</v>
      </c>
      <c r="D14" s="10">
        <f>(F13/194)*100</f>
        <v>0</v>
      </c>
      <c r="E14" s="46"/>
      <c r="F14" s="46"/>
    </row>
  </sheetData>
  <mergeCells count="3">
    <mergeCell ref="B1:G1"/>
    <mergeCell ref="B2:G2"/>
    <mergeCell ref="B5:B10"/>
  </mergeCells>
  <pageMargins left="0.30555555555555558" right="0.27777777777777779" top="0.75" bottom="0.75" header="0.3" footer="0.3"/>
  <pageSetup paperSize="5" scale="7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D33F7B1-FF35-4DDE-A385-094B8A422BDA}">
          <x14:formula1>
            <xm:f>'Back end'!$A$16:$A$18</xm:f>
          </x14:formula1>
          <xm:sqref>D15:D24 D26:D29 D12</xm:sqref>
        </x14:dataValidation>
        <x14:dataValidation type="list" allowBlank="1" showInputMessage="1" showErrorMessage="1" xr:uid="{0FBFF7FD-B38F-4D48-960A-06334CDD1890}">
          <x14:formula1>
            <xm:f>'Back end'!$A$11:$A$13</xm:f>
          </x14:formula1>
          <xm:sqref>D5:D11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2350-9FD2-4CAF-8D6F-DEAE6BF9B741}">
  <dimension ref="B1:G17"/>
  <sheetViews>
    <sheetView showWhiteSpace="0" view="pageBreakPreview" topLeftCell="B1" zoomScale="60" zoomScaleNormal="110" zoomScalePageLayoutView="75" workbookViewId="0">
      <selection activeCell="C20" sqref="C20"/>
    </sheetView>
  </sheetViews>
  <sheetFormatPr baseColWidth="10" defaultColWidth="9.1640625" defaultRowHeight="16" x14ac:dyDescent="0.2"/>
  <cols>
    <col min="1" max="1" width="9.1640625" style="1"/>
    <col min="2" max="2" width="18.1640625" style="32" customWidth="1"/>
    <col min="3" max="3" width="74.33203125" style="1" customWidth="1"/>
    <col min="4" max="4" width="24.5" style="43" customWidth="1"/>
    <col min="5" max="5" width="12.5" style="43" customWidth="1"/>
    <col min="6" max="6" width="7.33203125" style="43" customWidth="1"/>
    <col min="7" max="7" width="54.6640625" style="1" customWidth="1"/>
    <col min="8" max="8" width="28.6640625" style="1" customWidth="1"/>
    <col min="9" max="16384" width="9.1640625" style="1"/>
  </cols>
  <sheetData>
    <row r="1" spans="2:7" ht="48" customHeight="1" x14ac:dyDescent="0.2">
      <c r="B1" s="304" t="s">
        <v>350</v>
      </c>
      <c r="C1" s="304"/>
      <c r="D1" s="304"/>
      <c r="E1" s="304"/>
      <c r="F1" s="304"/>
      <c r="G1" s="304"/>
    </row>
    <row r="2" spans="2:7" ht="66" customHeight="1" x14ac:dyDescent="0.2">
      <c r="B2" s="305" t="s">
        <v>270</v>
      </c>
      <c r="C2" s="305"/>
      <c r="D2" s="305"/>
      <c r="E2" s="305"/>
      <c r="F2" s="305"/>
      <c r="G2" s="305"/>
    </row>
    <row r="4" spans="2:7" ht="68" x14ac:dyDescent="0.2">
      <c r="B4" s="258" t="s">
        <v>34</v>
      </c>
      <c r="C4" s="33" t="s">
        <v>35</v>
      </c>
      <c r="D4" s="35" t="s">
        <v>36</v>
      </c>
      <c r="E4" s="158" t="s">
        <v>128</v>
      </c>
      <c r="F4" s="36" t="s">
        <v>38</v>
      </c>
      <c r="G4" s="34" t="s">
        <v>39</v>
      </c>
    </row>
    <row r="5" spans="2:7" ht="30" customHeight="1" x14ac:dyDescent="0.2">
      <c r="B5" s="369" t="s">
        <v>351</v>
      </c>
      <c r="C5" s="228" t="s">
        <v>313</v>
      </c>
      <c r="D5" s="77">
        <v>0</v>
      </c>
      <c r="E5" s="155">
        <v>2</v>
      </c>
      <c r="F5" s="40">
        <f t="shared" ref="F5:F14" si="0">D5*E5</f>
        <v>0</v>
      </c>
      <c r="G5" s="170"/>
    </row>
    <row r="6" spans="2:7" ht="30" customHeight="1" x14ac:dyDescent="0.2">
      <c r="B6" s="370"/>
      <c r="C6" s="191" t="s">
        <v>352</v>
      </c>
      <c r="D6" s="50">
        <v>0</v>
      </c>
      <c r="E6" s="156">
        <v>2</v>
      </c>
      <c r="F6" s="38">
        <f t="shared" si="0"/>
        <v>0</v>
      </c>
      <c r="G6" s="173" t="s">
        <v>145</v>
      </c>
    </row>
    <row r="7" spans="2:7" ht="30" customHeight="1" x14ac:dyDescent="0.2">
      <c r="B7" s="370"/>
      <c r="C7" s="191" t="s">
        <v>353</v>
      </c>
      <c r="D7" s="50">
        <v>0</v>
      </c>
      <c r="E7" s="156">
        <v>2</v>
      </c>
      <c r="F7" s="38">
        <f t="shared" si="0"/>
        <v>0</v>
      </c>
      <c r="G7" s="173" t="s">
        <v>145</v>
      </c>
    </row>
    <row r="8" spans="2:7" ht="30" customHeight="1" x14ac:dyDescent="0.2">
      <c r="B8" s="370"/>
      <c r="C8" s="191" t="s">
        <v>354</v>
      </c>
      <c r="D8" s="50">
        <v>0</v>
      </c>
      <c r="E8" s="156">
        <v>2</v>
      </c>
      <c r="F8" s="38">
        <f t="shared" si="0"/>
        <v>0</v>
      </c>
      <c r="G8" s="103"/>
    </row>
    <row r="9" spans="2:7" ht="35.25" customHeight="1" x14ac:dyDescent="0.2">
      <c r="B9" s="370"/>
      <c r="C9" s="191" t="s">
        <v>355</v>
      </c>
      <c r="D9" s="75">
        <v>0</v>
      </c>
      <c r="E9" s="157">
        <v>3</v>
      </c>
      <c r="F9" s="39">
        <f t="shared" si="0"/>
        <v>0</v>
      </c>
      <c r="G9" s="173"/>
    </row>
    <row r="10" spans="2:7" ht="35.25" customHeight="1" x14ac:dyDescent="0.2">
      <c r="B10" s="372"/>
      <c r="C10" s="191" t="s">
        <v>356</v>
      </c>
      <c r="D10" s="75">
        <v>0</v>
      </c>
      <c r="E10" s="157">
        <v>3</v>
      </c>
      <c r="F10" s="39">
        <f>D10*E10</f>
        <v>0</v>
      </c>
      <c r="G10" s="173"/>
    </row>
    <row r="11" spans="2:7" ht="30" customHeight="1" x14ac:dyDescent="0.2">
      <c r="B11" s="366" t="s">
        <v>357</v>
      </c>
      <c r="C11" s="191" t="s">
        <v>358</v>
      </c>
      <c r="D11" s="75">
        <v>0</v>
      </c>
      <c r="E11" s="157">
        <v>3</v>
      </c>
      <c r="F11" s="39">
        <f t="shared" si="0"/>
        <v>0</v>
      </c>
      <c r="G11" s="28"/>
    </row>
    <row r="12" spans="2:7" ht="30" customHeight="1" x14ac:dyDescent="0.2">
      <c r="B12" s="367"/>
      <c r="C12" s="191" t="s">
        <v>359</v>
      </c>
      <c r="D12" s="75">
        <v>0</v>
      </c>
      <c r="E12" s="157">
        <v>3</v>
      </c>
      <c r="F12" s="48">
        <f t="shared" si="0"/>
        <v>0</v>
      </c>
      <c r="G12" s="171"/>
    </row>
    <row r="13" spans="2:7" ht="30" customHeight="1" x14ac:dyDescent="0.2">
      <c r="B13" s="368"/>
      <c r="C13" s="190" t="s">
        <v>360</v>
      </c>
      <c r="D13" s="75">
        <v>0</v>
      </c>
      <c r="E13" s="157">
        <v>3</v>
      </c>
      <c r="F13" s="48">
        <f t="shared" si="0"/>
        <v>0</v>
      </c>
      <c r="G13" s="25"/>
    </row>
    <row r="14" spans="2:7" ht="30" customHeight="1" thickBot="1" x14ac:dyDescent="0.25">
      <c r="B14" s="219"/>
      <c r="C14" s="190"/>
      <c r="D14" s="75">
        <v>0</v>
      </c>
      <c r="E14" s="157">
        <v>1</v>
      </c>
      <c r="F14" s="48">
        <f t="shared" si="0"/>
        <v>0</v>
      </c>
      <c r="G14" s="25"/>
    </row>
    <row r="15" spans="2:7" ht="17" thickBot="1" x14ac:dyDescent="0.25"/>
    <row r="16" spans="2:7" ht="27" customHeight="1" x14ac:dyDescent="0.2">
      <c r="C16" s="7" t="s">
        <v>90</v>
      </c>
      <c r="D16" s="44">
        <f>SUM(F16)</f>
        <v>0</v>
      </c>
      <c r="E16" s="45"/>
      <c r="F16" s="45">
        <f>SUM(F5:F14)</f>
        <v>0</v>
      </c>
    </row>
    <row r="17" spans="3:6" ht="25" x14ac:dyDescent="0.3">
      <c r="C17" s="9" t="s">
        <v>91</v>
      </c>
      <c r="D17" s="10">
        <f>(F16/194)*100</f>
        <v>0</v>
      </c>
      <c r="E17" s="46"/>
      <c r="F17" s="46"/>
    </row>
  </sheetData>
  <mergeCells count="4">
    <mergeCell ref="B1:G1"/>
    <mergeCell ref="B2:G2"/>
    <mergeCell ref="B11:B13"/>
    <mergeCell ref="B5:B10"/>
  </mergeCells>
  <pageMargins left="0.30555555555555558" right="0.27777777777777779" top="0.75" bottom="0.75" header="0.3" footer="0.3"/>
  <pageSetup paperSize="5" scale="7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1708098-FADE-4527-BE14-3A725D615FB0}">
          <x14:formula1>
            <xm:f>'Back end'!$A$16:$A$18</xm:f>
          </x14:formula1>
          <xm:sqref>D18:D27 D29:D32 D15</xm:sqref>
        </x14:dataValidation>
        <x14:dataValidation type="list" allowBlank="1" showInputMessage="1" showErrorMessage="1" xr:uid="{BBCEB40C-93D0-4FFF-9784-6B8A79C105A9}">
          <x14:formula1>
            <xm:f>'Back end'!$A$11:$A$13</xm:f>
          </x14:formula1>
          <xm:sqref>D5:D14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3688-DB9F-49A0-8F43-612D56927157}">
  <dimension ref="A1:V9"/>
  <sheetViews>
    <sheetView tabSelected="1" workbookViewId="0">
      <selection activeCell="D7" sqref="D7"/>
    </sheetView>
  </sheetViews>
  <sheetFormatPr baseColWidth="10" defaultColWidth="14.5" defaultRowHeight="65" customHeight="1" x14ac:dyDescent="0.2"/>
  <cols>
    <col min="1" max="1" width="22" style="138" customWidth="1"/>
    <col min="2" max="2" width="58.6640625" style="138" customWidth="1"/>
    <col min="3" max="3" width="19.6640625" style="138" customWidth="1"/>
    <col min="4" max="4" width="30.83203125" style="138" customWidth="1"/>
    <col min="5" max="5" width="22.1640625" style="138" customWidth="1"/>
    <col min="6" max="6" width="29.6640625" style="138" customWidth="1"/>
    <col min="7" max="7" width="17.5" style="138" customWidth="1"/>
    <col min="8" max="8" width="21" style="138" customWidth="1"/>
    <col min="9" max="16384" width="14.5" style="138"/>
  </cols>
  <sheetData>
    <row r="1" spans="1:22" ht="14" x14ac:dyDescent="0.2">
      <c r="A1" s="134"/>
      <c r="B1" s="135"/>
      <c r="C1" s="135"/>
      <c r="D1" s="135"/>
      <c r="E1" s="135"/>
      <c r="F1" s="135"/>
      <c r="G1" s="135"/>
      <c r="H1" s="135"/>
      <c r="I1" s="135"/>
      <c r="J1" s="136"/>
      <c r="K1" s="136"/>
      <c r="L1" s="136"/>
      <c r="M1" s="136"/>
      <c r="N1" s="136"/>
      <c r="O1" s="136"/>
      <c r="P1" s="137"/>
      <c r="Q1" s="137"/>
      <c r="R1" s="137"/>
      <c r="S1" s="137"/>
      <c r="T1" s="137"/>
      <c r="U1" s="137"/>
      <c r="V1" s="137"/>
    </row>
    <row r="2" spans="1:22" ht="65" customHeight="1" x14ac:dyDescent="0.2">
      <c r="A2" s="384" t="s">
        <v>361</v>
      </c>
      <c r="B2" s="386" t="s">
        <v>362</v>
      </c>
      <c r="C2" s="388" t="s">
        <v>363</v>
      </c>
      <c r="D2" s="379" t="s">
        <v>364</v>
      </c>
      <c r="E2" s="379" t="s">
        <v>365</v>
      </c>
      <c r="F2" s="379" t="s">
        <v>366</v>
      </c>
      <c r="G2" s="379" t="s">
        <v>367</v>
      </c>
      <c r="H2" s="379" t="s">
        <v>368</v>
      </c>
      <c r="I2" s="381" t="s">
        <v>369</v>
      </c>
      <c r="J2" s="382"/>
      <c r="K2" s="382"/>
      <c r="L2" s="382"/>
      <c r="M2" s="382"/>
      <c r="N2" s="382"/>
      <c r="O2" s="382"/>
      <c r="P2" s="382"/>
      <c r="Q2" s="382"/>
      <c r="R2" s="382"/>
      <c r="S2" s="382"/>
      <c r="T2" s="382"/>
      <c r="U2" s="382"/>
      <c r="V2" s="383"/>
    </row>
    <row r="3" spans="1:22" ht="65" customHeight="1" x14ac:dyDescent="0.2">
      <c r="A3" s="385"/>
      <c r="B3" s="387"/>
      <c r="C3" s="389"/>
      <c r="D3" s="380"/>
      <c r="E3" s="380"/>
      <c r="F3" s="380"/>
      <c r="G3" s="380"/>
      <c r="H3" s="380"/>
      <c r="I3" s="262" t="s">
        <v>370</v>
      </c>
      <c r="J3" s="262" t="s">
        <v>371</v>
      </c>
      <c r="K3" s="262" t="s">
        <v>372</v>
      </c>
      <c r="L3" s="262" t="s">
        <v>373</v>
      </c>
      <c r="M3" s="262" t="s">
        <v>374</v>
      </c>
      <c r="N3" s="262" t="s">
        <v>375</v>
      </c>
      <c r="O3" s="262" t="s">
        <v>376</v>
      </c>
      <c r="P3" s="262" t="s">
        <v>377</v>
      </c>
      <c r="Q3" s="262" t="s">
        <v>378</v>
      </c>
      <c r="R3" s="262" t="s">
        <v>379</v>
      </c>
      <c r="S3" s="262" t="s">
        <v>380</v>
      </c>
      <c r="T3" s="262" t="s">
        <v>381</v>
      </c>
      <c r="U3" s="262" t="s">
        <v>382</v>
      </c>
      <c r="V3" s="262" t="s">
        <v>383</v>
      </c>
    </row>
    <row r="4" spans="1:22" ht="65" customHeight="1" x14ac:dyDescent="0.2">
      <c r="A4" s="144" t="s">
        <v>384</v>
      </c>
      <c r="B4" s="145" t="s">
        <v>385</v>
      </c>
      <c r="C4" s="151" t="s">
        <v>386</v>
      </c>
      <c r="D4" s="139"/>
      <c r="E4" s="140"/>
      <c r="F4" s="140"/>
      <c r="G4" s="141"/>
      <c r="H4" s="140"/>
      <c r="I4" s="140"/>
      <c r="J4" s="140"/>
      <c r="K4" s="140"/>
      <c r="L4" s="140"/>
      <c r="M4" s="142"/>
      <c r="N4" s="142"/>
      <c r="O4" s="142"/>
      <c r="P4" s="142"/>
      <c r="Q4" s="142"/>
      <c r="R4" s="142"/>
      <c r="S4" s="142"/>
      <c r="T4" s="142"/>
      <c r="U4" s="142"/>
      <c r="V4" s="142"/>
    </row>
    <row r="5" spans="1:22" ht="65" customHeight="1" x14ac:dyDescent="0.2">
      <c r="A5" s="146" t="s">
        <v>387</v>
      </c>
      <c r="B5" s="147" t="s">
        <v>388</v>
      </c>
      <c r="C5" s="152" t="s">
        <v>386</v>
      </c>
      <c r="D5" s="139"/>
      <c r="E5" s="140"/>
      <c r="F5" s="140"/>
      <c r="G5" s="140"/>
      <c r="H5" s="140"/>
      <c r="I5" s="140"/>
      <c r="J5" s="140"/>
      <c r="K5" s="140"/>
      <c r="L5" s="140"/>
      <c r="M5" s="142"/>
      <c r="N5" s="142"/>
      <c r="O5" s="142"/>
      <c r="P5" s="142"/>
      <c r="Q5" s="142"/>
      <c r="R5" s="142"/>
      <c r="S5" s="142"/>
      <c r="T5" s="142"/>
      <c r="U5" s="142"/>
      <c r="V5" s="142"/>
    </row>
    <row r="6" spans="1:22" ht="65" customHeight="1" x14ac:dyDescent="0.2">
      <c r="A6" s="144" t="s">
        <v>389</v>
      </c>
      <c r="B6" s="145" t="s">
        <v>390</v>
      </c>
      <c r="C6" s="151" t="s">
        <v>386</v>
      </c>
      <c r="D6" s="143"/>
      <c r="E6" s="139"/>
      <c r="F6" s="139"/>
      <c r="G6" s="140"/>
      <c r="H6" s="140"/>
      <c r="I6" s="140"/>
      <c r="J6" s="140"/>
      <c r="K6" s="140"/>
      <c r="L6" s="140"/>
      <c r="M6" s="142"/>
      <c r="N6" s="142"/>
      <c r="O6" s="142"/>
      <c r="P6" s="142"/>
      <c r="Q6" s="142"/>
      <c r="R6" s="142"/>
      <c r="S6" s="142"/>
      <c r="T6" s="142"/>
      <c r="U6" s="142"/>
      <c r="V6" s="142"/>
    </row>
    <row r="7" spans="1:22" ht="65" customHeight="1" x14ac:dyDescent="0.2">
      <c r="A7" s="146" t="s">
        <v>391</v>
      </c>
      <c r="B7" s="145" t="s">
        <v>392</v>
      </c>
      <c r="C7" s="153" t="s">
        <v>386</v>
      </c>
      <c r="D7" s="139"/>
      <c r="E7" s="139"/>
      <c r="F7" s="139"/>
      <c r="G7" s="140"/>
      <c r="H7" s="140"/>
      <c r="I7" s="140"/>
      <c r="J7" s="140"/>
      <c r="K7" s="140"/>
      <c r="L7" s="140"/>
      <c r="M7" s="142"/>
      <c r="N7" s="142"/>
      <c r="O7" s="142"/>
      <c r="P7" s="142"/>
      <c r="Q7" s="142"/>
      <c r="R7" s="142"/>
      <c r="S7" s="142"/>
      <c r="T7" s="142"/>
      <c r="U7" s="142"/>
      <c r="V7" s="142"/>
    </row>
    <row r="8" spans="1:22" ht="65" customHeight="1" x14ac:dyDescent="0.2">
      <c r="A8" s="144" t="s">
        <v>393</v>
      </c>
      <c r="B8" s="148" t="s">
        <v>394</v>
      </c>
      <c r="C8" s="151" t="s">
        <v>386</v>
      </c>
      <c r="D8" s="139"/>
      <c r="E8" s="139"/>
      <c r="F8" s="139"/>
      <c r="G8" s="140"/>
      <c r="H8" s="140"/>
      <c r="I8" s="140"/>
      <c r="J8" s="140"/>
      <c r="K8" s="140"/>
      <c r="L8" s="140"/>
      <c r="M8" s="142"/>
      <c r="N8" s="142"/>
      <c r="O8" s="142"/>
      <c r="P8" s="142"/>
      <c r="Q8" s="142"/>
      <c r="R8" s="142"/>
      <c r="S8" s="142"/>
      <c r="T8" s="142"/>
      <c r="U8" s="142"/>
      <c r="V8" s="142"/>
    </row>
    <row r="9" spans="1:22" ht="65" customHeight="1" x14ac:dyDescent="0.2">
      <c r="A9" s="149" t="s">
        <v>395</v>
      </c>
      <c r="B9" s="150" t="s">
        <v>396</v>
      </c>
      <c r="C9" s="154" t="s">
        <v>386</v>
      </c>
      <c r="D9" s="139"/>
      <c r="E9" s="139"/>
      <c r="F9" s="139"/>
      <c r="G9" s="140"/>
      <c r="H9" s="140"/>
      <c r="I9" s="140"/>
      <c r="J9" s="140"/>
      <c r="K9" s="140"/>
      <c r="L9" s="140"/>
      <c r="M9" s="142"/>
      <c r="N9" s="142"/>
      <c r="O9" s="142"/>
      <c r="P9" s="142"/>
      <c r="Q9" s="142"/>
      <c r="R9" s="142"/>
      <c r="S9" s="142"/>
      <c r="T9" s="142"/>
      <c r="U9" s="142"/>
      <c r="V9" s="142"/>
    </row>
  </sheetData>
  <mergeCells count="9">
    <mergeCell ref="G2:G3"/>
    <mergeCell ref="H2:H3"/>
    <mergeCell ref="I2:V2"/>
    <mergeCell ref="A2:A3"/>
    <mergeCell ref="B2:B3"/>
    <mergeCell ref="C2:C3"/>
    <mergeCell ref="D2:D3"/>
    <mergeCell ref="E2:E3"/>
    <mergeCell ref="F2:F3"/>
  </mergeCells>
  <conditionalFormatting sqref="C2">
    <cfRule type="cellIs" dxfId="16" priority="10" operator="equal">
      <formula>"Upper"</formula>
    </cfRule>
  </conditionalFormatting>
  <conditionalFormatting sqref="C1:C2 C4:C8">
    <cfRule type="cellIs" dxfId="15" priority="11" operator="equal">
      <formula>"Mandatory"</formula>
    </cfRule>
  </conditionalFormatting>
  <conditionalFormatting sqref="H1:H3 H4:V8">
    <cfRule type="cellIs" dxfId="14" priority="12" operator="equal">
      <formula>"Yes"</formula>
    </cfRule>
  </conditionalFormatting>
  <conditionalFormatting sqref="H1:H3 H4:V8">
    <cfRule type="cellIs" dxfId="13" priority="13" operator="equal">
      <formula>"No"</formula>
    </cfRule>
  </conditionalFormatting>
  <conditionalFormatting sqref="H1:H8">
    <cfRule type="cellIs" dxfId="12" priority="14" operator="equal">
      <formula>"On-going"</formula>
    </cfRule>
  </conditionalFormatting>
  <conditionalFormatting sqref="C1:C8">
    <cfRule type="cellIs" dxfId="11" priority="15" operator="equal">
      <formula>"Lower"</formula>
    </cfRule>
  </conditionalFormatting>
  <conditionalFormatting sqref="C1:C8">
    <cfRule type="cellIs" dxfId="10" priority="16" operator="equal">
      <formula>"Medium"</formula>
    </cfRule>
  </conditionalFormatting>
  <conditionalFormatting sqref="C1:C8">
    <cfRule type="cellIs" dxfId="9" priority="17" operator="equal">
      <formula>"Higher"</formula>
    </cfRule>
  </conditionalFormatting>
  <conditionalFormatting sqref="C9">
    <cfRule type="cellIs" dxfId="8" priority="1" operator="equal">
      <formula>"Mandatory"</formula>
    </cfRule>
  </conditionalFormatting>
  <conditionalFormatting sqref="H9">
    <cfRule type="cellIs" dxfId="7" priority="2" operator="equal">
      <formula>"Yes"</formula>
    </cfRule>
  </conditionalFormatting>
  <conditionalFormatting sqref="H9">
    <cfRule type="cellIs" dxfId="6" priority="3" operator="equal">
      <formula>"No"</formula>
    </cfRule>
  </conditionalFormatting>
  <conditionalFormatting sqref="H9">
    <cfRule type="cellIs" dxfId="5" priority="4" operator="equal">
      <formula>"On-going"</formula>
    </cfRule>
  </conditionalFormatting>
  <conditionalFormatting sqref="C9">
    <cfRule type="cellIs" dxfId="4" priority="5" operator="equal">
      <formula>"Lower"</formula>
    </cfRule>
  </conditionalFormatting>
  <conditionalFormatting sqref="C9">
    <cfRule type="cellIs" dxfId="3" priority="6" operator="equal">
      <formula>"Medium"</formula>
    </cfRule>
  </conditionalFormatting>
  <conditionalFormatting sqref="C9">
    <cfRule type="cellIs" dxfId="2" priority="7" operator="equal">
      <formula>"Higher"</formula>
    </cfRule>
  </conditionalFormatting>
  <conditionalFormatting sqref="I9:V9">
    <cfRule type="cellIs" dxfId="1" priority="8" operator="equal">
      <formula>"Yes"</formula>
    </cfRule>
  </conditionalFormatting>
  <conditionalFormatting sqref="I9:V9">
    <cfRule type="cellIs" dxfId="0" priority="9" operator="equal">
      <formula>"No"</formula>
    </cfRule>
  </conditionalFormatting>
  <dataValidations count="3">
    <dataValidation type="custom" allowBlank="1" showDropDown="1" sqref="G4:G9" xr:uid="{D78B36BD-FF3F-4661-8B00-CCC7FDBA6650}">
      <formula1>OR(NOT(ISERROR(DATEVALUE(G4))), AND(ISNUMBER(G4), LEFT(CELL("format", G4))="D"))</formula1>
    </dataValidation>
    <dataValidation type="list" allowBlank="1" sqref="I4:V9" xr:uid="{72BC0100-D220-4844-B44E-2E4A5453E801}">
      <formula1>"Yes,No"</formula1>
    </dataValidation>
    <dataValidation type="list" allowBlank="1" sqref="H4:H9" xr:uid="{DECAB4AE-1207-495B-A4A2-C1D210759A49}">
      <formula1>"Yes,No,On-going"</formula1>
    </dataValidation>
  </dataValidations>
  <pageMargins left="0.7" right="0.7" top="0.75" bottom="0.75" header="0.3" footer="0.3"/>
  <pageSetup orientation="portrait" horizontalDpi="4294967293"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AAF59-E7F2-4E14-9650-8238C4DF8F41}">
  <dimension ref="B1:I53"/>
  <sheetViews>
    <sheetView showWhiteSpace="0" zoomScale="110" zoomScaleNormal="110" zoomScalePageLayoutView="75" workbookViewId="0">
      <selection activeCell="B2" sqref="B2:G2"/>
    </sheetView>
  </sheetViews>
  <sheetFormatPr baseColWidth="10" defaultColWidth="9.1640625" defaultRowHeight="16" x14ac:dyDescent="0.2"/>
  <cols>
    <col min="1" max="1" width="9.1640625" style="1"/>
    <col min="2" max="2" width="18.1640625" style="32" customWidth="1"/>
    <col min="3" max="3" width="74.33203125" style="1" customWidth="1"/>
    <col min="4" max="4" width="24.5" style="43" customWidth="1"/>
    <col min="5" max="5" width="12.5" style="43" customWidth="1"/>
    <col min="6" max="6" width="7.33203125" style="43" customWidth="1"/>
    <col min="7" max="7" width="54.6640625" style="1" customWidth="1"/>
    <col min="8" max="8" width="28.6640625" style="1" customWidth="1"/>
    <col min="9" max="16384" width="9.1640625" style="1"/>
  </cols>
  <sheetData>
    <row r="1" spans="2:7" ht="48" customHeight="1" x14ac:dyDescent="0.2">
      <c r="B1" s="304" t="s">
        <v>344</v>
      </c>
      <c r="C1" s="304"/>
      <c r="D1" s="304"/>
      <c r="E1" s="304"/>
      <c r="F1" s="304"/>
      <c r="G1" s="304"/>
    </row>
    <row r="2" spans="2:7" ht="66" customHeight="1" x14ac:dyDescent="0.2">
      <c r="B2" s="305" t="s">
        <v>270</v>
      </c>
      <c r="C2" s="305"/>
      <c r="D2" s="305"/>
      <c r="E2" s="305"/>
      <c r="F2" s="305"/>
      <c r="G2" s="305"/>
    </row>
    <row r="3" spans="2:7" ht="17" thickBot="1" x14ac:dyDescent="0.25"/>
    <row r="4" spans="2:7" ht="69" thickBot="1" x14ac:dyDescent="0.25">
      <c r="B4" s="258" t="s">
        <v>34</v>
      </c>
      <c r="C4" s="33" t="s">
        <v>35</v>
      </c>
      <c r="D4" s="35" t="s">
        <v>36</v>
      </c>
      <c r="E4" s="158" t="s">
        <v>37</v>
      </c>
      <c r="F4" s="36" t="s">
        <v>38</v>
      </c>
      <c r="G4" s="34" t="s">
        <v>39</v>
      </c>
    </row>
    <row r="5" spans="2:7" ht="30" customHeight="1" x14ac:dyDescent="0.2">
      <c r="B5" s="220"/>
      <c r="C5" s="191"/>
      <c r="D5" s="77">
        <v>0</v>
      </c>
      <c r="E5" s="155">
        <v>1</v>
      </c>
      <c r="F5" s="40">
        <f t="shared" ref="F5:F50" si="0">D5*E5</f>
        <v>0</v>
      </c>
      <c r="G5" s="170"/>
    </row>
    <row r="6" spans="2:7" ht="30" customHeight="1" x14ac:dyDescent="0.2">
      <c r="B6" s="220"/>
      <c r="C6" s="191"/>
      <c r="D6" s="50">
        <v>0</v>
      </c>
      <c r="E6" s="156">
        <v>1</v>
      </c>
      <c r="F6" s="38">
        <f t="shared" si="0"/>
        <v>0</v>
      </c>
      <c r="G6" s="173" t="s">
        <v>145</v>
      </c>
    </row>
    <row r="7" spans="2:7" ht="30" customHeight="1" x14ac:dyDescent="0.2">
      <c r="B7" s="220"/>
      <c r="C7" s="191"/>
      <c r="D7" s="50">
        <v>0</v>
      </c>
      <c r="E7" s="156">
        <v>1</v>
      </c>
      <c r="F7" s="38">
        <f t="shared" si="0"/>
        <v>0</v>
      </c>
      <c r="G7" s="173" t="s">
        <v>145</v>
      </c>
    </row>
    <row r="8" spans="2:7" ht="30" customHeight="1" x14ac:dyDescent="0.2">
      <c r="B8" s="220"/>
      <c r="C8" s="191"/>
      <c r="D8" s="50">
        <v>0</v>
      </c>
      <c r="E8" s="156">
        <v>1</v>
      </c>
      <c r="F8" s="38">
        <f t="shared" si="0"/>
        <v>0</v>
      </c>
      <c r="G8" s="103"/>
    </row>
    <row r="9" spans="2:7" ht="30" customHeight="1" thickBot="1" x14ac:dyDescent="0.25">
      <c r="B9" s="220"/>
      <c r="C9" s="191"/>
      <c r="D9" s="75">
        <v>0</v>
      </c>
      <c r="E9" s="157">
        <v>1</v>
      </c>
      <c r="F9" s="39">
        <f t="shared" si="0"/>
        <v>0</v>
      </c>
      <c r="G9" s="173"/>
    </row>
    <row r="10" spans="2:7" ht="30" customHeight="1" thickBot="1" x14ac:dyDescent="0.25">
      <c r="B10" s="220"/>
      <c r="C10" s="191"/>
      <c r="D10" s="75">
        <v>0</v>
      </c>
      <c r="E10" s="157">
        <v>1</v>
      </c>
      <c r="F10" s="39">
        <f t="shared" si="0"/>
        <v>0</v>
      </c>
      <c r="G10" s="28"/>
    </row>
    <row r="11" spans="2:7" ht="30" customHeight="1" thickBot="1" x14ac:dyDescent="0.25">
      <c r="B11" s="219"/>
      <c r="C11" s="191"/>
      <c r="D11" s="75">
        <v>0</v>
      </c>
      <c r="E11" s="157">
        <v>1</v>
      </c>
      <c r="F11" s="48">
        <f t="shared" si="0"/>
        <v>0</v>
      </c>
      <c r="G11" s="171"/>
    </row>
    <row r="12" spans="2:7" ht="30" customHeight="1" thickBot="1" x14ac:dyDescent="0.25">
      <c r="B12" s="219"/>
      <c r="C12" s="190"/>
      <c r="D12" s="75">
        <v>0</v>
      </c>
      <c r="E12" s="157">
        <v>1</v>
      </c>
      <c r="F12" s="48">
        <f t="shared" si="0"/>
        <v>0</v>
      </c>
      <c r="G12" s="25"/>
    </row>
    <row r="13" spans="2:7" ht="30" customHeight="1" thickBot="1" x14ac:dyDescent="0.25">
      <c r="B13" s="219"/>
      <c r="C13" s="190"/>
      <c r="D13" s="75">
        <v>0</v>
      </c>
      <c r="E13" s="157">
        <v>1</v>
      </c>
      <c r="F13" s="48">
        <f t="shared" si="0"/>
        <v>0</v>
      </c>
      <c r="G13" s="25"/>
    </row>
    <row r="14" spans="2:7" ht="30" customHeight="1" thickBot="1" x14ac:dyDescent="0.25">
      <c r="B14" s="221"/>
      <c r="C14" s="189"/>
      <c r="D14" s="75">
        <v>0</v>
      </c>
      <c r="E14" s="157">
        <v>1</v>
      </c>
      <c r="F14" s="48">
        <f t="shared" si="0"/>
        <v>0</v>
      </c>
      <c r="G14" s="25"/>
    </row>
    <row r="15" spans="2:7" ht="30" customHeight="1" thickBot="1" x14ac:dyDescent="0.25">
      <c r="B15" s="221"/>
      <c r="C15" s="190"/>
      <c r="D15" s="75">
        <v>0</v>
      </c>
      <c r="E15" s="157">
        <v>1</v>
      </c>
      <c r="F15" s="38">
        <f t="shared" si="0"/>
        <v>0</v>
      </c>
      <c r="G15" s="23"/>
    </row>
    <row r="16" spans="2:7" ht="30" customHeight="1" x14ac:dyDescent="0.2">
      <c r="B16" s="221"/>
      <c r="C16" s="191"/>
      <c r="D16" s="76">
        <v>0</v>
      </c>
      <c r="E16" s="164">
        <v>1</v>
      </c>
      <c r="F16" s="38">
        <f t="shared" si="0"/>
        <v>0</v>
      </c>
      <c r="G16" s="173" t="s">
        <v>145</v>
      </c>
    </row>
    <row r="17" spans="2:9" ht="30" customHeight="1" x14ac:dyDescent="0.2">
      <c r="B17" s="221"/>
      <c r="C17" s="191"/>
      <c r="D17" s="194"/>
      <c r="E17" s="195"/>
      <c r="F17" s="38"/>
      <c r="G17" s="23"/>
    </row>
    <row r="18" spans="2:9" ht="29.5" customHeight="1" thickBot="1" x14ac:dyDescent="0.25">
      <c r="B18" s="221"/>
      <c r="C18" s="100"/>
      <c r="D18" s="75">
        <v>0</v>
      </c>
      <c r="E18" s="157">
        <v>1</v>
      </c>
      <c r="F18" s="38">
        <f t="shared" si="0"/>
        <v>0</v>
      </c>
      <c r="G18" s="23"/>
    </row>
    <row r="19" spans="2:9" ht="30" customHeight="1" thickBot="1" x14ac:dyDescent="0.25">
      <c r="B19" s="221"/>
      <c r="C19" s="102"/>
      <c r="D19" s="75">
        <v>0</v>
      </c>
      <c r="E19" s="157">
        <v>1</v>
      </c>
      <c r="F19" s="38">
        <f t="shared" si="0"/>
        <v>0</v>
      </c>
      <c r="G19" s="23"/>
    </row>
    <row r="20" spans="2:9" ht="30" customHeight="1" thickBot="1" x14ac:dyDescent="0.25">
      <c r="B20" s="221"/>
      <c r="C20" s="102"/>
      <c r="D20" s="75">
        <v>0</v>
      </c>
      <c r="E20" s="157">
        <v>1</v>
      </c>
      <c r="F20" s="38">
        <f t="shared" si="0"/>
        <v>0</v>
      </c>
      <c r="G20" s="23"/>
    </row>
    <row r="21" spans="2:9" ht="30" customHeight="1" thickBot="1" x14ac:dyDescent="0.25">
      <c r="B21" s="222"/>
      <c r="C21" s="102"/>
      <c r="D21" s="75">
        <v>0</v>
      </c>
      <c r="E21" s="157">
        <v>1</v>
      </c>
      <c r="F21" s="38">
        <f t="shared" si="0"/>
        <v>0</v>
      </c>
      <c r="G21" s="23"/>
    </row>
    <row r="22" spans="2:9" ht="30" customHeight="1" thickBot="1" x14ac:dyDescent="0.25">
      <c r="B22" s="221"/>
      <c r="D22" s="75">
        <v>0</v>
      </c>
      <c r="E22" s="157">
        <v>1</v>
      </c>
      <c r="F22" s="38">
        <f t="shared" si="0"/>
        <v>0</v>
      </c>
      <c r="G22" s="23"/>
    </row>
    <row r="23" spans="2:9" ht="30" customHeight="1" thickBot="1" x14ac:dyDescent="0.25">
      <c r="B23" s="221"/>
      <c r="C23" s="268"/>
      <c r="D23" s="75">
        <v>0</v>
      </c>
      <c r="E23" s="157">
        <v>1</v>
      </c>
      <c r="F23" s="38">
        <f t="shared" si="0"/>
        <v>0</v>
      </c>
      <c r="G23" s="23"/>
    </row>
    <row r="24" spans="2:9" ht="30" customHeight="1" thickBot="1" x14ac:dyDescent="0.25">
      <c r="B24" s="221"/>
      <c r="C24" s="264"/>
      <c r="D24" s="75">
        <v>0</v>
      </c>
      <c r="E24" s="157">
        <v>1</v>
      </c>
      <c r="F24" s="37">
        <f t="shared" si="0"/>
        <v>0</v>
      </c>
      <c r="G24" s="31"/>
      <c r="I24" s="27"/>
    </row>
    <row r="25" spans="2:9" ht="30" customHeight="1" thickBot="1" x14ac:dyDescent="0.25">
      <c r="B25" s="221"/>
      <c r="C25" s="269"/>
      <c r="D25" s="75">
        <v>0</v>
      </c>
      <c r="E25" s="157">
        <v>1</v>
      </c>
      <c r="F25" s="42">
        <f t="shared" si="0"/>
        <v>0</v>
      </c>
      <c r="G25" s="56"/>
    </row>
    <row r="26" spans="2:9" ht="30" customHeight="1" thickBot="1" x14ac:dyDescent="0.25">
      <c r="B26" s="223"/>
      <c r="D26" s="77">
        <v>0</v>
      </c>
      <c r="E26" s="157">
        <v>1</v>
      </c>
      <c r="F26" s="51">
        <f t="shared" si="0"/>
        <v>0</v>
      </c>
      <c r="G26" s="29"/>
    </row>
    <row r="27" spans="2:9" ht="30" customHeight="1" thickBot="1" x14ac:dyDescent="0.25">
      <c r="B27" s="223"/>
      <c r="D27" s="76">
        <v>0</v>
      </c>
      <c r="E27" s="157">
        <v>1</v>
      </c>
      <c r="F27" s="55">
        <f t="shared" si="0"/>
        <v>0</v>
      </c>
      <c r="G27" s="56"/>
    </row>
    <row r="28" spans="2:9" ht="30" customHeight="1" thickBot="1" x14ac:dyDescent="0.25">
      <c r="B28" s="224"/>
      <c r="C28" s="105"/>
      <c r="D28" s="87">
        <v>0</v>
      </c>
      <c r="E28" s="157">
        <v>1</v>
      </c>
      <c r="F28" s="88">
        <f t="shared" si="0"/>
        <v>0</v>
      </c>
      <c r="G28" s="89"/>
    </row>
    <row r="29" spans="2:9" ht="30" customHeight="1" thickBot="1" x14ac:dyDescent="0.25">
      <c r="B29" s="223"/>
      <c r="C29" s="106"/>
      <c r="D29" s="77">
        <v>0</v>
      </c>
      <c r="E29" s="157">
        <v>1</v>
      </c>
      <c r="F29" s="40">
        <f t="shared" si="0"/>
        <v>0</v>
      </c>
      <c r="G29" s="29"/>
    </row>
    <row r="30" spans="2:9" ht="30" customHeight="1" thickBot="1" x14ac:dyDescent="0.25">
      <c r="B30" s="223"/>
      <c r="C30" s="104"/>
      <c r="D30" s="76">
        <v>0</v>
      </c>
      <c r="E30" s="157">
        <v>1</v>
      </c>
      <c r="F30" s="55">
        <f t="shared" si="0"/>
        <v>0</v>
      </c>
      <c r="G30" s="56"/>
    </row>
    <row r="31" spans="2:9" ht="30" customHeight="1" thickBot="1" x14ac:dyDescent="0.25">
      <c r="B31" s="223"/>
      <c r="C31" s="106"/>
      <c r="D31" s="77">
        <v>0</v>
      </c>
      <c r="E31" s="157">
        <v>1</v>
      </c>
      <c r="F31" s="40">
        <f t="shared" si="0"/>
        <v>0</v>
      </c>
      <c r="G31" s="24"/>
    </row>
    <row r="32" spans="2:9" ht="30" customHeight="1" thickBot="1" x14ac:dyDescent="0.25">
      <c r="B32" s="223"/>
      <c r="C32" s="107"/>
      <c r="D32" s="50">
        <v>0</v>
      </c>
      <c r="E32" s="157">
        <v>1</v>
      </c>
      <c r="F32" s="37">
        <f>D32*E32</f>
        <v>0</v>
      </c>
      <c r="G32" s="30"/>
    </row>
    <row r="33" spans="2:7" ht="30" customHeight="1" thickBot="1" x14ac:dyDescent="0.25">
      <c r="B33" s="223"/>
      <c r="C33" s="107"/>
      <c r="D33" s="50">
        <v>0</v>
      </c>
      <c r="E33" s="157">
        <v>1</v>
      </c>
      <c r="F33" s="38">
        <f t="shared" si="0"/>
        <v>0</v>
      </c>
      <c r="G33" s="23"/>
    </row>
    <row r="34" spans="2:7" ht="30" customHeight="1" thickBot="1" x14ac:dyDescent="0.25">
      <c r="B34" s="223"/>
      <c r="C34" s="108"/>
      <c r="D34" s="76">
        <v>0</v>
      </c>
      <c r="E34" s="157">
        <v>1</v>
      </c>
      <c r="F34" s="55">
        <f t="shared" si="0"/>
        <v>0</v>
      </c>
      <c r="G34" s="56"/>
    </row>
    <row r="35" spans="2:7" ht="30" customHeight="1" thickBot="1" x14ac:dyDescent="0.25">
      <c r="B35" s="223"/>
      <c r="C35" s="106"/>
      <c r="D35" s="77">
        <v>0</v>
      </c>
      <c r="E35" s="157">
        <v>1</v>
      </c>
      <c r="F35" s="51">
        <f t="shared" si="0"/>
        <v>0</v>
      </c>
      <c r="G35" s="29"/>
    </row>
    <row r="36" spans="2:7" ht="30" customHeight="1" thickBot="1" x14ac:dyDescent="0.25">
      <c r="B36" s="223"/>
      <c r="C36" s="107"/>
      <c r="D36" s="79">
        <v>0</v>
      </c>
      <c r="E36" s="157">
        <v>1</v>
      </c>
      <c r="F36" s="37">
        <f t="shared" si="0"/>
        <v>0</v>
      </c>
      <c r="G36" s="54"/>
    </row>
    <row r="37" spans="2:7" ht="30" customHeight="1" thickBot="1" x14ac:dyDescent="0.25">
      <c r="B37" s="223"/>
      <c r="C37" s="109"/>
      <c r="D37" s="75">
        <v>0</v>
      </c>
      <c r="E37" s="157">
        <v>1</v>
      </c>
      <c r="F37" s="39">
        <f t="shared" si="0"/>
        <v>0</v>
      </c>
      <c r="G37" s="28"/>
    </row>
    <row r="38" spans="2:7" ht="30" customHeight="1" thickBot="1" x14ac:dyDescent="0.25">
      <c r="B38" s="223"/>
      <c r="C38" s="110"/>
      <c r="D38" s="98">
        <v>0</v>
      </c>
      <c r="E38" s="157">
        <v>1</v>
      </c>
      <c r="F38" s="99">
        <f t="shared" si="0"/>
        <v>0</v>
      </c>
      <c r="G38" s="54"/>
    </row>
    <row r="39" spans="2:7" ht="30" customHeight="1" thickBot="1" x14ac:dyDescent="0.25">
      <c r="B39" s="224"/>
      <c r="C39" s="111"/>
      <c r="D39" s="77">
        <v>0</v>
      </c>
      <c r="E39" s="157">
        <v>1</v>
      </c>
      <c r="F39" s="51">
        <f t="shared" si="0"/>
        <v>0</v>
      </c>
      <c r="G39" s="29"/>
    </row>
    <row r="40" spans="2:7" ht="30" customHeight="1" thickBot="1" x14ac:dyDescent="0.25">
      <c r="B40" s="224"/>
      <c r="C40" s="107"/>
      <c r="D40" s="50">
        <v>0</v>
      </c>
      <c r="E40" s="157">
        <v>1</v>
      </c>
      <c r="F40" s="55">
        <f t="shared" si="0"/>
        <v>0</v>
      </c>
      <c r="G40" s="23"/>
    </row>
    <row r="41" spans="2:7" ht="30" customHeight="1" thickBot="1" x14ac:dyDescent="0.25">
      <c r="B41" s="224"/>
      <c r="C41" s="107"/>
      <c r="D41" s="50">
        <v>0</v>
      </c>
      <c r="E41" s="157">
        <v>1</v>
      </c>
      <c r="F41" s="55">
        <f t="shared" si="0"/>
        <v>0</v>
      </c>
      <c r="G41" s="23"/>
    </row>
    <row r="42" spans="2:7" ht="30" customHeight="1" thickBot="1" x14ac:dyDescent="0.25">
      <c r="B42" s="224"/>
      <c r="C42" s="107"/>
      <c r="D42" s="50">
        <v>0</v>
      </c>
      <c r="E42" s="157">
        <v>1</v>
      </c>
      <c r="F42" s="55">
        <f t="shared" si="0"/>
        <v>0</v>
      </c>
      <c r="G42" s="23"/>
    </row>
    <row r="43" spans="2:7" ht="30" customHeight="1" thickBot="1" x14ac:dyDescent="0.25">
      <c r="B43" s="224"/>
      <c r="C43" s="107"/>
      <c r="D43" s="50">
        <v>0</v>
      </c>
      <c r="E43" s="157">
        <v>1</v>
      </c>
      <c r="F43" s="55">
        <f t="shared" si="0"/>
        <v>0</v>
      </c>
      <c r="G43" s="23"/>
    </row>
    <row r="44" spans="2:7" ht="30" customHeight="1" thickBot="1" x14ac:dyDescent="0.25">
      <c r="B44" s="224"/>
      <c r="C44" s="107"/>
      <c r="D44" s="50">
        <v>0</v>
      </c>
      <c r="E44" s="157">
        <v>1</v>
      </c>
      <c r="F44" s="55">
        <f t="shared" si="0"/>
        <v>0</v>
      </c>
      <c r="G44" s="23"/>
    </row>
    <row r="45" spans="2:7" ht="30" customHeight="1" thickBot="1" x14ac:dyDescent="0.25">
      <c r="B45" s="224"/>
      <c r="C45" s="104"/>
      <c r="D45" s="50">
        <v>0</v>
      </c>
      <c r="E45" s="157">
        <v>1</v>
      </c>
      <c r="F45" s="55">
        <f t="shared" si="0"/>
        <v>0</v>
      </c>
      <c r="G45" s="56"/>
    </row>
    <row r="46" spans="2:7" ht="30" customHeight="1" thickBot="1" x14ac:dyDescent="0.25">
      <c r="B46" s="224"/>
      <c r="C46" s="104"/>
      <c r="D46" s="76">
        <v>0</v>
      </c>
      <c r="E46" s="157">
        <v>1</v>
      </c>
      <c r="F46" s="55">
        <f t="shared" si="0"/>
        <v>0</v>
      </c>
      <c r="G46" s="56"/>
    </row>
    <row r="47" spans="2:7" ht="30" customHeight="1" thickBot="1" x14ac:dyDescent="0.25">
      <c r="B47" s="224"/>
      <c r="C47" s="104"/>
      <c r="D47" s="76">
        <v>0</v>
      </c>
      <c r="E47" s="157">
        <v>1</v>
      </c>
      <c r="F47" s="55">
        <f t="shared" si="0"/>
        <v>0</v>
      </c>
      <c r="G47" s="56"/>
    </row>
    <row r="48" spans="2:7" ht="30" customHeight="1" thickBot="1" x14ac:dyDescent="0.25">
      <c r="B48" s="224"/>
      <c r="C48" s="104"/>
      <c r="D48" s="76">
        <v>0</v>
      </c>
      <c r="E48" s="157">
        <v>1</v>
      </c>
      <c r="F48" s="55">
        <f t="shared" si="0"/>
        <v>0</v>
      </c>
      <c r="G48" s="56"/>
    </row>
    <row r="49" spans="2:7" ht="30" customHeight="1" thickBot="1" x14ac:dyDescent="0.25">
      <c r="B49" s="224"/>
      <c r="C49" s="104"/>
      <c r="D49" s="76">
        <v>0</v>
      </c>
      <c r="E49" s="157">
        <v>1</v>
      </c>
      <c r="F49" s="55">
        <f t="shared" si="0"/>
        <v>0</v>
      </c>
      <c r="G49" s="56"/>
    </row>
    <row r="50" spans="2:7" ht="30" customHeight="1" thickBot="1" x14ac:dyDescent="0.25">
      <c r="B50" s="224"/>
      <c r="C50" s="112"/>
      <c r="D50" s="75">
        <v>0</v>
      </c>
      <c r="E50" s="157">
        <v>1</v>
      </c>
      <c r="F50" s="86">
        <f t="shared" si="0"/>
        <v>0</v>
      </c>
      <c r="G50" s="28"/>
    </row>
    <row r="51" spans="2:7" ht="17" thickBot="1" x14ac:dyDescent="0.25"/>
    <row r="52" spans="2:7" ht="27" customHeight="1" thickBot="1" x14ac:dyDescent="0.25">
      <c r="C52" s="7" t="s">
        <v>90</v>
      </c>
      <c r="D52" s="44">
        <f>SUM(F52)</f>
        <v>0</v>
      </c>
      <c r="E52" s="45"/>
      <c r="F52" s="45">
        <f>SUM(F5:F50)</f>
        <v>0</v>
      </c>
    </row>
    <row r="53" spans="2:7" ht="26" thickBot="1" x14ac:dyDescent="0.35">
      <c r="C53" s="9" t="s">
        <v>91</v>
      </c>
      <c r="D53" s="10">
        <f>(F52/194)*100</f>
        <v>0</v>
      </c>
      <c r="E53" s="46"/>
      <c r="F53" s="46"/>
    </row>
  </sheetData>
  <mergeCells count="2">
    <mergeCell ref="B1:G1"/>
    <mergeCell ref="B2:G2"/>
  </mergeCells>
  <pageMargins left="0.30555555555555558" right="0.27777777777777779"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85DF49B-4257-48E4-B31B-873F1F0C4D29}">
          <x14:formula1>
            <xm:f>'Back end'!$A$11:$A$13</xm:f>
          </x14:formula1>
          <xm:sqref>D18:D50 D5:D16</xm:sqref>
        </x14:dataValidation>
        <x14:dataValidation type="list" allowBlank="1" showInputMessage="1" showErrorMessage="1" xr:uid="{748F5A49-0305-42F2-90C2-900B0E73F884}">
          <x14:formula1>
            <xm:f>'Back end'!$A$16:$A$18</xm:f>
          </x14:formula1>
          <xm:sqref>D54:D63 D65:D68 D51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269F-F777-493F-8BBC-A753702BC658}">
  <dimension ref="A1"/>
  <sheetViews>
    <sheetView workbookViewId="0">
      <selection activeCell="A2" sqref="A2"/>
    </sheetView>
  </sheetViews>
  <sheetFormatPr baseColWidth="10" defaultColWidth="8.83203125" defaultRowHeight="15" x14ac:dyDescent="0.2"/>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topLeftCell="A2" workbookViewId="0">
      <selection activeCell="A8" sqref="A8:A9"/>
    </sheetView>
  </sheetViews>
  <sheetFormatPr baseColWidth="10" defaultColWidth="8.83203125" defaultRowHeight="15" x14ac:dyDescent="0.2"/>
  <cols>
    <col min="1" max="1" width="9.1640625" customWidth="1"/>
    <col min="11" max="12" width="12.6640625" customWidth="1"/>
    <col min="13" max="13" width="13.83203125" customWidth="1"/>
    <col min="14" max="14" width="13.1640625" customWidth="1"/>
  </cols>
  <sheetData>
    <row r="1" spans="1:1" ht="27" customHeight="1" x14ac:dyDescent="0.2"/>
    <row r="8" spans="1:1" x14ac:dyDescent="0.2">
      <c r="A8">
        <v>0</v>
      </c>
    </row>
    <row r="9" spans="1:1" x14ac:dyDescent="0.2">
      <c r="A9">
        <v>1</v>
      </c>
    </row>
    <row r="11" spans="1:1" x14ac:dyDescent="0.2">
      <c r="A11">
        <v>0</v>
      </c>
    </row>
    <row r="12" spans="1:1" x14ac:dyDescent="0.2">
      <c r="A12">
        <v>1</v>
      </c>
    </row>
    <row r="13" spans="1:1" x14ac:dyDescent="0.2">
      <c r="A13">
        <v>2</v>
      </c>
    </row>
    <row r="16" spans="1:1" x14ac:dyDescent="0.2">
      <c r="A16">
        <v>1</v>
      </c>
    </row>
    <row r="17" spans="1:1" x14ac:dyDescent="0.2">
      <c r="A17">
        <v>2</v>
      </c>
    </row>
    <row r="18" spans="1:1" x14ac:dyDescent="0.2">
      <c r="A18">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view="pageBreakPreview" zoomScale="60" zoomScaleNormal="74" zoomScalePageLayoutView="75" workbookViewId="0">
      <selection sqref="A1:H1"/>
    </sheetView>
  </sheetViews>
  <sheetFormatPr baseColWidth="10" defaultColWidth="9.1640625" defaultRowHeight="15" x14ac:dyDescent="0.2"/>
  <cols>
    <col min="1" max="1" width="48.6640625" style="1" customWidth="1"/>
    <col min="2" max="2" width="22.33203125" style="1" customWidth="1"/>
    <col min="3" max="3" width="22.1640625" style="1" customWidth="1"/>
    <col min="4" max="4" width="23" style="1" customWidth="1"/>
    <col min="5" max="5" width="23.83203125" style="1" customWidth="1"/>
    <col min="6" max="6" width="26.5" style="1" customWidth="1"/>
    <col min="7" max="7" width="24.33203125" style="1" customWidth="1"/>
    <col min="8" max="8" width="13.1640625" style="1" customWidth="1"/>
    <col min="9" max="11" width="9.1640625" style="1"/>
    <col min="12" max="12" width="21.5" style="1" customWidth="1"/>
    <col min="13" max="13" width="18.5" style="1" customWidth="1"/>
    <col min="14" max="14" width="20.1640625" style="1" customWidth="1"/>
    <col min="15" max="15" width="16.83203125" style="1" customWidth="1"/>
    <col min="16" max="16" width="22.5" style="1" customWidth="1"/>
    <col min="17" max="18" width="9.1640625" style="1"/>
    <col min="19" max="19" width="40.5" style="1" customWidth="1"/>
    <col min="20" max="16384" width="9.1640625" style="1"/>
  </cols>
  <sheetData>
    <row r="1" spans="1:9" ht="30" customHeight="1" x14ac:dyDescent="0.2">
      <c r="A1" s="289" t="s">
        <v>17</v>
      </c>
      <c r="B1" s="289"/>
      <c r="C1" s="289"/>
      <c r="D1" s="289"/>
      <c r="E1" s="289"/>
      <c r="F1" s="289"/>
      <c r="G1" s="289"/>
      <c r="H1" s="289"/>
    </row>
    <row r="2" spans="1:9" ht="16" thickBot="1" x14ac:dyDescent="0.25"/>
    <row r="3" spans="1:9" ht="14.5" customHeight="1" x14ac:dyDescent="0.2">
      <c r="A3" s="290" t="s">
        <v>18</v>
      </c>
      <c r="B3" s="291"/>
      <c r="C3" s="291"/>
      <c r="D3" s="291"/>
      <c r="E3" s="291"/>
      <c r="F3" s="291"/>
      <c r="G3" s="291"/>
      <c r="H3" s="292"/>
    </row>
    <row r="4" spans="1:9" x14ac:dyDescent="0.2">
      <c r="A4" s="293"/>
      <c r="B4" s="294"/>
      <c r="C4" s="294"/>
      <c r="D4" s="294"/>
      <c r="E4" s="294"/>
      <c r="F4" s="294"/>
      <c r="G4" s="294"/>
      <c r="H4" s="295"/>
    </row>
    <row r="5" spans="1:9" ht="102.75" customHeight="1" thickBot="1" x14ac:dyDescent="0.25">
      <c r="A5" s="296"/>
      <c r="B5" s="297"/>
      <c r="C5" s="297"/>
      <c r="D5" s="297"/>
      <c r="E5" s="297"/>
      <c r="F5" s="297"/>
      <c r="G5" s="297"/>
      <c r="H5" s="298"/>
    </row>
    <row r="6" spans="1:9" ht="45" customHeight="1" x14ac:dyDescent="0.2">
      <c r="A6" s="3"/>
      <c r="B6" s="3"/>
      <c r="C6" s="3"/>
      <c r="D6" s="3"/>
      <c r="E6" s="3"/>
      <c r="F6" s="3"/>
      <c r="G6" s="3"/>
      <c r="H6" s="3"/>
    </row>
    <row r="7" spans="1:9" ht="21" customHeight="1" x14ac:dyDescent="0.3">
      <c r="A7" s="287" t="s">
        <v>19</v>
      </c>
      <c r="B7" s="288"/>
      <c r="C7" s="288"/>
      <c r="D7" s="3"/>
      <c r="E7" s="3"/>
      <c r="F7" s="3"/>
      <c r="G7" s="3"/>
      <c r="H7" s="3"/>
    </row>
    <row r="8" spans="1:9" s="300" customFormat="1" ht="25.5" customHeight="1" thickBot="1" x14ac:dyDescent="0.3">
      <c r="A8" s="299" t="s">
        <v>20</v>
      </c>
    </row>
    <row r="9" spans="1:9" ht="45" thickBot="1" x14ac:dyDescent="0.3">
      <c r="A9" s="11" t="s">
        <v>21</v>
      </c>
      <c r="B9" s="12" t="s">
        <v>22</v>
      </c>
      <c r="C9" s="12" t="s">
        <v>23</v>
      </c>
      <c r="D9" s="13"/>
      <c r="E9" s="13"/>
      <c r="F9" s="13"/>
      <c r="G9" s="13"/>
      <c r="H9" s="14"/>
      <c r="I9" s="14"/>
    </row>
    <row r="10" spans="1:9" ht="70" customHeight="1" thickBot="1" x14ac:dyDescent="0.3">
      <c r="A10" s="15" t="s">
        <v>24</v>
      </c>
      <c r="B10" s="20">
        <v>0</v>
      </c>
      <c r="C10" s="84">
        <f t="shared" ref="C10:C14" si="0">B10</f>
        <v>0</v>
      </c>
      <c r="D10" s="13"/>
      <c r="E10" s="13"/>
      <c r="F10" s="13"/>
      <c r="G10" s="13"/>
      <c r="H10" s="14"/>
      <c r="I10" s="14"/>
    </row>
    <row r="11" spans="1:9" ht="70" customHeight="1" thickBot="1" x14ac:dyDescent="0.3">
      <c r="A11" s="15" t="s">
        <v>25</v>
      </c>
      <c r="B11" s="20">
        <v>0</v>
      </c>
      <c r="C11" s="84">
        <f t="shared" si="0"/>
        <v>0</v>
      </c>
      <c r="D11" s="13"/>
      <c r="E11" s="13"/>
      <c r="F11" s="13"/>
      <c r="G11" s="13"/>
      <c r="H11" s="14"/>
      <c r="I11" s="14"/>
    </row>
    <row r="12" spans="1:9" ht="91" customHeight="1" thickBot="1" x14ac:dyDescent="0.3">
      <c r="A12" s="21" t="s">
        <v>26</v>
      </c>
      <c r="B12" s="20">
        <v>0</v>
      </c>
      <c r="C12" s="84">
        <f t="shared" si="0"/>
        <v>0</v>
      </c>
      <c r="D12" s="13"/>
      <c r="E12" s="13"/>
      <c r="F12" s="13"/>
      <c r="G12" s="13"/>
      <c r="H12" s="14"/>
      <c r="I12" s="14"/>
    </row>
    <row r="13" spans="1:9" ht="138.75" customHeight="1" thickBot="1" x14ac:dyDescent="0.3">
      <c r="A13" s="21" t="s">
        <v>27</v>
      </c>
      <c r="B13" s="20">
        <v>0</v>
      </c>
      <c r="C13" s="84">
        <f t="shared" si="0"/>
        <v>0</v>
      </c>
      <c r="D13" s="13"/>
      <c r="E13" s="13"/>
      <c r="F13" s="13"/>
      <c r="G13" s="13"/>
      <c r="H13" s="14"/>
      <c r="I13" s="14"/>
    </row>
    <row r="14" spans="1:9" ht="99" customHeight="1" thickBot="1" x14ac:dyDescent="0.3">
      <c r="A14" s="15" t="s">
        <v>28</v>
      </c>
      <c r="B14" s="20">
        <v>0</v>
      </c>
      <c r="C14" s="84">
        <f t="shared" si="0"/>
        <v>0</v>
      </c>
      <c r="D14" s="13"/>
      <c r="E14" s="13"/>
      <c r="F14" s="13"/>
      <c r="G14" s="13"/>
      <c r="H14" s="14"/>
      <c r="I14" s="14"/>
    </row>
    <row r="15" spans="1:9" ht="33" customHeight="1" thickBot="1" x14ac:dyDescent="0.3">
      <c r="A15" s="16" t="s">
        <v>29</v>
      </c>
      <c r="B15" s="20">
        <v>0</v>
      </c>
      <c r="C15" s="84">
        <f>SUM(B15)</f>
        <v>0</v>
      </c>
      <c r="D15" s="14"/>
      <c r="E15" s="14"/>
      <c r="F15" s="14"/>
      <c r="G15" s="14"/>
      <c r="H15" s="14"/>
      <c r="I15" s="14"/>
    </row>
    <row r="16" spans="1:9" ht="54.75" customHeight="1" thickBot="1" x14ac:dyDescent="0.35">
      <c r="A16" s="18" t="s">
        <v>30</v>
      </c>
      <c r="B16" s="17"/>
      <c r="C16" s="85">
        <f>SUM(C10:C15)</f>
        <v>0</v>
      </c>
      <c r="D16" s="14" t="s">
        <v>31</v>
      </c>
      <c r="E16" s="14"/>
      <c r="F16" s="14"/>
      <c r="G16" s="14"/>
      <c r="H16" s="14"/>
      <c r="I16" s="14"/>
    </row>
    <row r="17" spans="1:4" ht="16" x14ac:dyDescent="0.2">
      <c r="A17" s="5"/>
      <c r="B17" s="6"/>
      <c r="C17" s="4"/>
      <c r="D17" s="4"/>
    </row>
    <row r="20" spans="1:4" ht="47.25" customHeight="1" x14ac:dyDescent="0.2"/>
    <row r="21" spans="1:4" ht="47.25" customHeight="1" x14ac:dyDescent="0.2"/>
    <row r="22" spans="1:4" ht="47.25" customHeight="1" x14ac:dyDescent="0.2"/>
    <row r="23" spans="1:4" ht="15.75" customHeight="1" x14ac:dyDescent="0.2"/>
    <row r="24" spans="1:4" ht="21" customHeight="1" x14ac:dyDescent="0.2"/>
    <row r="25" spans="1:4" ht="20.25" customHeight="1" x14ac:dyDescent="0.2"/>
  </sheetData>
  <mergeCells count="4">
    <mergeCell ref="A7:C7"/>
    <mergeCell ref="A1:H1"/>
    <mergeCell ref="A3:H5"/>
    <mergeCell ref="A8:XFD8"/>
  </mergeCells>
  <pageMargins left="0.7" right="0.7" top="0.75" bottom="0.75" header="0.3" footer="0.3"/>
  <pageSetup paperSize="5" scale="5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CF450EB-6F24-9447-BC17-51FE46DCFF10}">
          <x14:formula1>
            <xm:f>'Back end'!$A$8:$A$9</xm:f>
          </x14:formula1>
          <xm:sqref>B10:B15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49"/>
  <sheetViews>
    <sheetView showWhiteSpace="0" view="pageBreakPreview" topLeftCell="A11" zoomScale="60" zoomScaleNormal="110" zoomScalePageLayoutView="75" workbookViewId="0">
      <selection activeCell="C22" sqref="C22"/>
    </sheetView>
  </sheetViews>
  <sheetFormatPr baseColWidth="10" defaultColWidth="9.1640625" defaultRowHeight="16" x14ac:dyDescent="0.2"/>
  <cols>
    <col min="1" max="1" width="9.1640625" style="1"/>
    <col min="2" max="2" width="18.1640625" style="32" customWidth="1"/>
    <col min="3" max="3" width="74.33203125" style="1" customWidth="1"/>
    <col min="4" max="4" width="24.5" style="43" customWidth="1"/>
    <col min="5" max="5" width="12.5" style="43" customWidth="1"/>
    <col min="6" max="6" width="7.33203125" style="43" customWidth="1"/>
    <col min="7" max="7" width="54.6640625" style="1" customWidth="1"/>
    <col min="8" max="8" width="28.6640625" style="1" customWidth="1"/>
    <col min="9" max="16384" width="9.1640625" style="1"/>
  </cols>
  <sheetData>
    <row r="1" spans="2:7" ht="48" customHeight="1" x14ac:dyDescent="0.2">
      <c r="B1" s="304" t="s">
        <v>32</v>
      </c>
      <c r="C1" s="304"/>
      <c r="D1" s="304"/>
      <c r="E1" s="304"/>
      <c r="F1" s="304"/>
      <c r="G1" s="304"/>
    </row>
    <row r="2" spans="2:7" ht="66" customHeight="1" x14ac:dyDescent="0.2">
      <c r="B2" s="305" t="s">
        <v>33</v>
      </c>
      <c r="C2" s="305"/>
      <c r="D2" s="305"/>
      <c r="E2" s="305"/>
      <c r="F2" s="305"/>
      <c r="G2" s="305"/>
    </row>
    <row r="3" spans="2:7" ht="17" thickBot="1" x14ac:dyDescent="0.25"/>
    <row r="4" spans="2:7" ht="69" thickBot="1" x14ac:dyDescent="0.25">
      <c r="B4" s="258" t="s">
        <v>34</v>
      </c>
      <c r="C4" s="33" t="s">
        <v>35</v>
      </c>
      <c r="D4" s="35" t="s">
        <v>36</v>
      </c>
      <c r="E4" s="158" t="s">
        <v>37</v>
      </c>
      <c r="F4" s="36" t="s">
        <v>38</v>
      </c>
      <c r="G4" s="34" t="s">
        <v>39</v>
      </c>
    </row>
    <row r="5" spans="2:7" ht="60" customHeight="1" x14ac:dyDescent="0.2">
      <c r="B5" s="306" t="s">
        <v>40</v>
      </c>
      <c r="C5" s="263" t="s">
        <v>41</v>
      </c>
      <c r="D5" s="77">
        <v>0</v>
      </c>
      <c r="E5" s="155">
        <v>1</v>
      </c>
      <c r="F5" s="40">
        <f t="shared" ref="F5:F34" si="0">D5*E5</f>
        <v>0</v>
      </c>
      <c r="G5" s="78" t="s">
        <v>42</v>
      </c>
    </row>
    <row r="6" spans="2:7" ht="32" x14ac:dyDescent="0.2">
      <c r="B6" s="307"/>
      <c r="C6" s="264" t="s">
        <v>43</v>
      </c>
      <c r="D6" s="50">
        <v>0</v>
      </c>
      <c r="E6" s="156">
        <v>1</v>
      </c>
      <c r="F6" s="38">
        <f t="shared" si="0"/>
        <v>0</v>
      </c>
      <c r="G6" s="23"/>
    </row>
    <row r="7" spans="2:7" ht="65" thickBot="1" x14ac:dyDescent="0.25">
      <c r="B7" s="308"/>
      <c r="C7" s="265" t="s">
        <v>44</v>
      </c>
      <c r="D7" s="75">
        <v>0</v>
      </c>
      <c r="E7" s="157">
        <v>1</v>
      </c>
      <c r="F7" s="39">
        <f t="shared" si="0"/>
        <v>0</v>
      </c>
      <c r="G7" s="28"/>
    </row>
    <row r="8" spans="2:7" ht="32" customHeight="1" x14ac:dyDescent="0.2">
      <c r="B8" s="312" t="s">
        <v>45</v>
      </c>
      <c r="C8" s="49" t="s">
        <v>46</v>
      </c>
      <c r="D8" s="47">
        <v>0</v>
      </c>
      <c r="E8" s="159">
        <v>3</v>
      </c>
      <c r="F8" s="48">
        <f t="shared" si="0"/>
        <v>0</v>
      </c>
      <c r="G8" s="30"/>
    </row>
    <row r="9" spans="2:7" ht="20" customHeight="1" x14ac:dyDescent="0.2">
      <c r="B9" s="313"/>
      <c r="C9" s="318" t="s">
        <v>47</v>
      </c>
      <c r="D9" s="319"/>
      <c r="E9" s="319"/>
      <c r="F9" s="41"/>
      <c r="G9" s="25"/>
    </row>
    <row r="10" spans="2:7" ht="27.5" customHeight="1" x14ac:dyDescent="0.2">
      <c r="B10" s="314"/>
      <c r="C10" s="83" t="s">
        <v>48</v>
      </c>
      <c r="D10" s="50">
        <v>0</v>
      </c>
      <c r="E10" s="156">
        <v>3</v>
      </c>
      <c r="F10" s="38">
        <f t="shared" si="0"/>
        <v>0</v>
      </c>
      <c r="G10" s="23"/>
    </row>
    <row r="11" spans="2:7" ht="46.25" customHeight="1" x14ac:dyDescent="0.2">
      <c r="B11" s="313"/>
      <c r="C11" s="80" t="s">
        <v>49</v>
      </c>
      <c r="D11" s="37">
        <v>0</v>
      </c>
      <c r="E11" s="156">
        <v>3</v>
      </c>
      <c r="F11" s="38">
        <f t="shared" si="0"/>
        <v>0</v>
      </c>
      <c r="G11" s="26"/>
    </row>
    <row r="12" spans="2:7" x14ac:dyDescent="0.2">
      <c r="B12" s="313"/>
      <c r="C12" s="81" t="s">
        <v>50</v>
      </c>
      <c r="D12" s="37">
        <v>0</v>
      </c>
      <c r="E12" s="156">
        <v>3</v>
      </c>
      <c r="F12" s="38">
        <f t="shared" si="0"/>
        <v>0</v>
      </c>
      <c r="G12" s="23"/>
    </row>
    <row r="13" spans="2:7" x14ac:dyDescent="0.2">
      <c r="B13" s="313"/>
      <c r="C13" s="315" t="s">
        <v>51</v>
      </c>
      <c r="D13" s="316"/>
      <c r="E13" s="317"/>
      <c r="F13" s="38"/>
      <c r="G13" s="23"/>
    </row>
    <row r="14" spans="2:7" ht="32" x14ac:dyDescent="0.2">
      <c r="B14" s="313"/>
      <c r="C14" s="266" t="s">
        <v>52</v>
      </c>
      <c r="D14" s="37">
        <v>0</v>
      </c>
      <c r="E14" s="160">
        <v>3</v>
      </c>
      <c r="F14" s="38">
        <f t="shared" si="0"/>
        <v>0</v>
      </c>
      <c r="G14" s="23"/>
    </row>
    <row r="15" spans="2:7" ht="30" customHeight="1" x14ac:dyDescent="0.2">
      <c r="B15" s="313"/>
      <c r="C15" s="267" t="s">
        <v>53</v>
      </c>
      <c r="D15" s="37">
        <v>0</v>
      </c>
      <c r="E15" s="161">
        <v>3</v>
      </c>
      <c r="F15" s="38">
        <f t="shared" si="0"/>
        <v>0</v>
      </c>
      <c r="G15" s="23"/>
    </row>
    <row r="16" spans="2:7" ht="32" x14ac:dyDescent="0.2">
      <c r="B16" s="313"/>
      <c r="C16" s="2" t="s">
        <v>54</v>
      </c>
      <c r="D16" s="37">
        <v>0</v>
      </c>
      <c r="E16" s="156">
        <v>2</v>
      </c>
      <c r="F16" s="38">
        <f t="shared" si="0"/>
        <v>0</v>
      </c>
      <c r="G16" s="23"/>
    </row>
    <row r="17" spans="2:9" ht="29" customHeight="1" x14ac:dyDescent="0.2">
      <c r="B17" s="313"/>
      <c r="C17" s="82" t="s">
        <v>55</v>
      </c>
      <c r="D17" s="37">
        <v>0</v>
      </c>
      <c r="E17" s="156">
        <v>2</v>
      </c>
      <c r="F17" s="38">
        <f t="shared" si="0"/>
        <v>0</v>
      </c>
      <c r="G17" s="23"/>
    </row>
    <row r="18" spans="2:9" ht="33.75" customHeight="1" x14ac:dyDescent="0.2">
      <c r="B18" s="313"/>
      <c r="C18" s="83" t="s">
        <v>56</v>
      </c>
      <c r="D18" s="37">
        <v>0</v>
      </c>
      <c r="E18" s="156">
        <v>2</v>
      </c>
      <c r="F18" s="38">
        <f t="shared" si="0"/>
        <v>0</v>
      </c>
      <c r="G18" s="23"/>
    </row>
    <row r="19" spans="2:9" ht="59" customHeight="1" x14ac:dyDescent="0.2">
      <c r="B19" s="314"/>
      <c r="C19" s="268" t="s">
        <v>57</v>
      </c>
      <c r="D19" s="50">
        <v>0</v>
      </c>
      <c r="E19" s="156">
        <v>3</v>
      </c>
      <c r="F19" s="38">
        <f t="shared" si="0"/>
        <v>0</v>
      </c>
      <c r="G19" s="23"/>
    </row>
    <row r="20" spans="2:9" ht="47" customHeight="1" x14ac:dyDescent="0.2">
      <c r="B20" s="314"/>
      <c r="C20" s="264" t="s">
        <v>58</v>
      </c>
      <c r="D20" s="50">
        <v>0</v>
      </c>
      <c r="E20" s="162">
        <v>3</v>
      </c>
      <c r="F20" s="37">
        <f t="shared" si="0"/>
        <v>0</v>
      </c>
      <c r="G20" s="31"/>
      <c r="I20" s="27"/>
    </row>
    <row r="21" spans="2:9" ht="67" customHeight="1" thickBot="1" x14ac:dyDescent="0.25">
      <c r="B21" s="314"/>
      <c r="C21" s="269" t="s">
        <v>59</v>
      </c>
      <c r="D21" s="76">
        <v>0</v>
      </c>
      <c r="E21" s="163">
        <v>3</v>
      </c>
      <c r="F21" s="42">
        <f t="shared" ref="F21" si="1">D21*E21</f>
        <v>0</v>
      </c>
      <c r="G21" s="56"/>
    </row>
    <row r="22" spans="2:9" ht="31" customHeight="1" x14ac:dyDescent="0.2">
      <c r="B22" s="301" t="s">
        <v>60</v>
      </c>
      <c r="C22" s="263" t="s">
        <v>61</v>
      </c>
      <c r="D22" s="77">
        <v>0</v>
      </c>
      <c r="E22" s="155">
        <v>2</v>
      </c>
      <c r="F22" s="51">
        <f t="shared" si="0"/>
        <v>0</v>
      </c>
      <c r="G22" s="29"/>
    </row>
    <row r="23" spans="2:9" ht="41" customHeight="1" thickBot="1" x14ac:dyDescent="0.25">
      <c r="B23" s="312"/>
      <c r="C23" s="270" t="s">
        <v>62</v>
      </c>
      <c r="D23" s="76">
        <v>0</v>
      </c>
      <c r="E23" s="164">
        <v>2</v>
      </c>
      <c r="F23" s="55">
        <f t="shared" si="0"/>
        <v>0</v>
      </c>
      <c r="G23" s="56"/>
    </row>
    <row r="24" spans="2:9" ht="41" customHeight="1" thickBot="1" x14ac:dyDescent="0.25">
      <c r="B24" s="303"/>
      <c r="C24" s="271" t="s">
        <v>63</v>
      </c>
      <c r="D24" s="87">
        <v>0</v>
      </c>
      <c r="E24" s="165">
        <v>2</v>
      </c>
      <c r="F24" s="88">
        <f t="shared" ref="F24" si="2">D24*E24</f>
        <v>0</v>
      </c>
      <c r="G24" s="89"/>
    </row>
    <row r="25" spans="2:9" ht="45.5" customHeight="1" x14ac:dyDescent="0.2">
      <c r="B25" s="306" t="s">
        <v>64</v>
      </c>
      <c r="C25" s="263" t="s">
        <v>65</v>
      </c>
      <c r="D25" s="77">
        <v>0</v>
      </c>
      <c r="E25" s="155">
        <v>3</v>
      </c>
      <c r="F25" s="40">
        <f t="shared" si="0"/>
        <v>0</v>
      </c>
      <c r="G25" s="29"/>
    </row>
    <row r="26" spans="2:9" ht="49" thickBot="1" x14ac:dyDescent="0.25">
      <c r="B26" s="307"/>
      <c r="C26" s="270" t="s">
        <v>66</v>
      </c>
      <c r="D26" s="76">
        <v>0</v>
      </c>
      <c r="E26" s="164">
        <v>3</v>
      </c>
      <c r="F26" s="55">
        <f t="shared" si="0"/>
        <v>0</v>
      </c>
      <c r="G26" s="56"/>
    </row>
    <row r="27" spans="2:9" ht="29" customHeight="1" x14ac:dyDescent="0.2">
      <c r="B27" s="309" t="s">
        <v>67</v>
      </c>
      <c r="C27" s="263" t="s">
        <v>68</v>
      </c>
      <c r="D27" s="77">
        <v>0</v>
      </c>
      <c r="E27" s="155">
        <v>3</v>
      </c>
      <c r="F27" s="40">
        <f t="shared" si="0"/>
        <v>0</v>
      </c>
      <c r="G27" s="24"/>
    </row>
    <row r="28" spans="2:9" ht="45" customHeight="1" x14ac:dyDescent="0.2">
      <c r="B28" s="310"/>
      <c r="C28" s="264" t="s">
        <v>69</v>
      </c>
      <c r="D28" s="50">
        <v>0</v>
      </c>
      <c r="E28" s="166">
        <v>2</v>
      </c>
      <c r="F28" s="37">
        <f>D28*E28</f>
        <v>0</v>
      </c>
      <c r="G28" s="30"/>
    </row>
    <row r="29" spans="2:9" ht="47" customHeight="1" x14ac:dyDescent="0.2">
      <c r="B29" s="310"/>
      <c r="C29" s="264" t="s">
        <v>70</v>
      </c>
      <c r="D29" s="50">
        <v>0</v>
      </c>
      <c r="E29" s="156">
        <v>2</v>
      </c>
      <c r="F29" s="38">
        <f t="shared" si="0"/>
        <v>0</v>
      </c>
      <c r="G29" s="23"/>
    </row>
    <row r="30" spans="2:9" ht="63" customHeight="1" thickBot="1" x14ac:dyDescent="0.25">
      <c r="B30" s="311"/>
      <c r="C30" s="272" t="s">
        <v>71</v>
      </c>
      <c r="D30" s="76">
        <v>0</v>
      </c>
      <c r="E30" s="167">
        <v>2</v>
      </c>
      <c r="F30" s="55">
        <f t="shared" si="0"/>
        <v>0</v>
      </c>
      <c r="G30" s="56"/>
    </row>
    <row r="31" spans="2:9" ht="56.75" customHeight="1" x14ac:dyDescent="0.2">
      <c r="B31" s="306" t="s">
        <v>72</v>
      </c>
      <c r="C31" s="263" t="s">
        <v>73</v>
      </c>
      <c r="D31" s="77">
        <v>0</v>
      </c>
      <c r="E31" s="168">
        <v>3</v>
      </c>
      <c r="F31" s="51">
        <f t="shared" si="0"/>
        <v>0</v>
      </c>
      <c r="G31" s="29"/>
    </row>
    <row r="32" spans="2:9" ht="43.25" customHeight="1" x14ac:dyDescent="0.2">
      <c r="B32" s="307"/>
      <c r="C32" s="264" t="s">
        <v>74</v>
      </c>
      <c r="D32" s="79">
        <v>0</v>
      </c>
      <c r="E32" s="166">
        <v>3</v>
      </c>
      <c r="F32" s="37">
        <f t="shared" si="0"/>
        <v>0</v>
      </c>
      <c r="G32" s="54"/>
    </row>
    <row r="33" spans="2:7" ht="34" customHeight="1" thickBot="1" x14ac:dyDescent="0.25">
      <c r="B33" s="308"/>
      <c r="C33" s="8" t="s">
        <v>75</v>
      </c>
      <c r="D33" s="75">
        <v>0</v>
      </c>
      <c r="E33" s="157">
        <v>2</v>
      </c>
      <c r="F33" s="39">
        <f t="shared" si="0"/>
        <v>0</v>
      </c>
      <c r="G33" s="28"/>
    </row>
    <row r="34" spans="2:7" ht="34" customHeight="1" thickBot="1" x14ac:dyDescent="0.25">
      <c r="B34" s="301" t="s">
        <v>76</v>
      </c>
      <c r="C34" s="97" t="s">
        <v>77</v>
      </c>
      <c r="D34" s="98">
        <v>0</v>
      </c>
      <c r="E34" s="169">
        <v>3</v>
      </c>
      <c r="F34" s="99">
        <f t="shared" si="0"/>
        <v>0</v>
      </c>
      <c r="G34" s="54"/>
    </row>
    <row r="35" spans="2:7" ht="16" customHeight="1" x14ac:dyDescent="0.2">
      <c r="B35" s="302"/>
      <c r="C35" s="273" t="s">
        <v>78</v>
      </c>
      <c r="D35" s="77">
        <v>0</v>
      </c>
      <c r="E35" s="168">
        <v>2</v>
      </c>
      <c r="F35" s="51">
        <f t="shared" ref="F35:F46" si="3">D35*E35</f>
        <v>0</v>
      </c>
      <c r="G35" s="29"/>
    </row>
    <row r="36" spans="2:7" ht="32" x14ac:dyDescent="0.2">
      <c r="B36" s="302"/>
      <c r="C36" s="264" t="s">
        <v>79</v>
      </c>
      <c r="D36" s="50">
        <v>0</v>
      </c>
      <c r="E36" s="164">
        <v>2</v>
      </c>
      <c r="F36" s="55">
        <f t="shared" si="3"/>
        <v>0</v>
      </c>
      <c r="G36" s="23"/>
    </row>
    <row r="37" spans="2:7" ht="29.5" customHeight="1" x14ac:dyDescent="0.2">
      <c r="B37" s="302"/>
      <c r="C37" s="264" t="s">
        <v>80</v>
      </c>
      <c r="D37" s="50">
        <v>0</v>
      </c>
      <c r="E37" s="164">
        <v>3</v>
      </c>
      <c r="F37" s="55">
        <f t="shared" si="3"/>
        <v>0</v>
      </c>
      <c r="G37" s="23"/>
    </row>
    <row r="38" spans="2:7" ht="32" x14ac:dyDescent="0.2">
      <c r="B38" s="302"/>
      <c r="C38" s="264" t="s">
        <v>81</v>
      </c>
      <c r="D38" s="50">
        <v>0</v>
      </c>
      <c r="E38" s="164">
        <v>3</v>
      </c>
      <c r="F38" s="55">
        <f t="shared" si="3"/>
        <v>0</v>
      </c>
      <c r="G38" s="23"/>
    </row>
    <row r="39" spans="2:7" x14ac:dyDescent="0.2">
      <c r="B39" s="302"/>
      <c r="C39" s="264" t="s">
        <v>82</v>
      </c>
      <c r="D39" s="50">
        <v>0</v>
      </c>
      <c r="E39" s="164">
        <v>3</v>
      </c>
      <c r="F39" s="55">
        <f t="shared" si="3"/>
        <v>0</v>
      </c>
      <c r="G39" s="23"/>
    </row>
    <row r="40" spans="2:7" x14ac:dyDescent="0.2">
      <c r="B40" s="302"/>
      <c r="C40" s="264" t="s">
        <v>83</v>
      </c>
      <c r="D40" s="50">
        <v>0</v>
      </c>
      <c r="E40" s="164">
        <v>2</v>
      </c>
      <c r="F40" s="55">
        <f t="shared" si="3"/>
        <v>0</v>
      </c>
      <c r="G40" s="23"/>
    </row>
    <row r="41" spans="2:7" ht="27" customHeight="1" x14ac:dyDescent="0.2">
      <c r="B41" s="302"/>
      <c r="C41" s="270" t="s">
        <v>84</v>
      </c>
      <c r="D41" s="50">
        <v>0</v>
      </c>
      <c r="E41" s="164">
        <v>3</v>
      </c>
      <c r="F41" s="55">
        <f t="shared" si="3"/>
        <v>0</v>
      </c>
      <c r="G41" s="56"/>
    </row>
    <row r="42" spans="2:7" x14ac:dyDescent="0.2">
      <c r="B42" s="302"/>
      <c r="C42" s="270" t="s">
        <v>85</v>
      </c>
      <c r="D42" s="76">
        <v>0</v>
      </c>
      <c r="E42" s="164">
        <v>2</v>
      </c>
      <c r="F42" s="55">
        <f t="shared" si="3"/>
        <v>0</v>
      </c>
      <c r="G42" s="56"/>
    </row>
    <row r="43" spans="2:7" x14ac:dyDescent="0.2">
      <c r="B43" s="302"/>
      <c r="C43" s="270" t="s">
        <v>86</v>
      </c>
      <c r="D43" s="76">
        <v>0</v>
      </c>
      <c r="E43" s="164">
        <v>3</v>
      </c>
      <c r="F43" s="55">
        <f t="shared" si="3"/>
        <v>0</v>
      </c>
      <c r="G43" s="56"/>
    </row>
    <row r="44" spans="2:7" x14ac:dyDescent="0.2">
      <c r="B44" s="302"/>
      <c r="C44" s="270" t="s">
        <v>87</v>
      </c>
      <c r="D44" s="76">
        <v>0</v>
      </c>
      <c r="E44" s="164">
        <v>2</v>
      </c>
      <c r="F44" s="55">
        <f t="shared" ref="F44" si="4">D44*E44</f>
        <v>0</v>
      </c>
      <c r="G44" s="56"/>
    </row>
    <row r="45" spans="2:7" ht="32" x14ac:dyDescent="0.2">
      <c r="B45" s="302"/>
      <c r="C45" s="270" t="s">
        <v>88</v>
      </c>
      <c r="D45" s="76">
        <v>0</v>
      </c>
      <c r="E45" s="164">
        <v>2</v>
      </c>
      <c r="F45" s="55">
        <f t="shared" si="3"/>
        <v>0</v>
      </c>
      <c r="G45" s="56"/>
    </row>
    <row r="46" spans="2:7" ht="33" thickBot="1" x14ac:dyDescent="0.25">
      <c r="B46" s="303"/>
      <c r="C46" s="265" t="s">
        <v>89</v>
      </c>
      <c r="D46" s="75">
        <v>0</v>
      </c>
      <c r="E46" s="157">
        <v>2</v>
      </c>
      <c r="F46" s="86">
        <f t="shared" si="3"/>
        <v>0</v>
      </c>
      <c r="G46" s="28"/>
    </row>
    <row r="47" spans="2:7" ht="17" thickBot="1" x14ac:dyDescent="0.25"/>
    <row r="48" spans="2:7" ht="27" customHeight="1" thickBot="1" x14ac:dyDescent="0.25">
      <c r="C48" s="7" t="s">
        <v>90</v>
      </c>
      <c r="D48" s="44">
        <f>SUM(F48)</f>
        <v>0</v>
      </c>
      <c r="E48" s="45"/>
      <c r="F48" s="45">
        <f>SUM(F5:F46)</f>
        <v>0</v>
      </c>
    </row>
    <row r="49" spans="3:6" ht="26" thickBot="1" x14ac:dyDescent="0.35">
      <c r="C49" s="9" t="s">
        <v>91</v>
      </c>
      <c r="D49" s="10">
        <f>(F48/194)*100</f>
        <v>0</v>
      </c>
      <c r="E49" s="46"/>
      <c r="F49" s="46"/>
    </row>
  </sheetData>
  <mergeCells count="11">
    <mergeCell ref="B34:B46"/>
    <mergeCell ref="B1:G1"/>
    <mergeCell ref="B2:G2"/>
    <mergeCell ref="B5:B7"/>
    <mergeCell ref="B25:B26"/>
    <mergeCell ref="B27:B30"/>
    <mergeCell ref="B8:B21"/>
    <mergeCell ref="B31:B33"/>
    <mergeCell ref="C13:E13"/>
    <mergeCell ref="C9:E9"/>
    <mergeCell ref="B22:B24"/>
  </mergeCells>
  <pageMargins left="0.30555555555555558" right="0.27777777777777779" top="0.75" bottom="0.75" header="0.3" footer="0.3"/>
  <pageSetup paperSize="5" scale="54" orientation="landscape" r:id="rId1"/>
  <rowBreaks count="1" manualBreakCount="1">
    <brk id="21"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9A0223B-7DDC-4F4C-B94A-AF0CAB16BBE0}">
          <x14:formula1>
            <xm:f>'Back end'!$A$16:$A$18</xm:f>
          </x14:formula1>
          <xm:sqref>D50:D59 D61:D64 D47</xm:sqref>
        </x14:dataValidation>
        <x14:dataValidation type="list" allowBlank="1" showInputMessage="1" showErrorMessage="1" xr:uid="{CCF6AE6A-BCB8-8449-9F41-4796E1AC2A64}">
          <x14:formula1>
            <xm:f>'Back end'!$A$11:$A$13</xm:f>
          </x14:formula1>
          <xm:sqref>D10:D12 D5:D8 D14:D46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11E60-3969-4A4C-A706-4A48612E1296}">
  <dimension ref="A1:F27"/>
  <sheetViews>
    <sheetView view="pageBreakPreview" zoomScale="60" zoomScaleNormal="140" workbookViewId="0">
      <selection activeCell="C3" sqref="C3"/>
    </sheetView>
  </sheetViews>
  <sheetFormatPr baseColWidth="10" defaultColWidth="11.5" defaultRowHeight="15" x14ac:dyDescent="0.2"/>
  <cols>
    <col min="1" max="1" width="38.6640625" customWidth="1"/>
    <col min="2" max="5" width="20.83203125" customWidth="1"/>
  </cols>
  <sheetData>
    <row r="1" spans="1:6" ht="46" customHeight="1" x14ac:dyDescent="0.2">
      <c r="A1" s="323" t="s">
        <v>92</v>
      </c>
      <c r="B1" s="323"/>
      <c r="C1" s="323"/>
      <c r="D1" s="323"/>
      <c r="E1" s="323"/>
    </row>
    <row r="2" spans="1:6" ht="65" customHeight="1" x14ac:dyDescent="0.2">
      <c r="A2" s="305" t="s">
        <v>93</v>
      </c>
      <c r="B2" s="305"/>
      <c r="C2" s="305"/>
      <c r="D2" s="305"/>
      <c r="E2" s="305"/>
    </row>
    <row r="4" spans="1:6" ht="16" thickBot="1" x14ac:dyDescent="0.25"/>
    <row r="5" spans="1:6" ht="76.25" customHeight="1" thickBot="1" x14ac:dyDescent="0.35">
      <c r="A5" s="18" t="s">
        <v>94</v>
      </c>
      <c r="B5" s="60">
        <f>'Risk Assessment'!C16</f>
        <v>0</v>
      </c>
    </row>
    <row r="6" spans="1:6" ht="11.5" customHeight="1" thickBot="1" x14ac:dyDescent="0.25"/>
    <row r="7" spans="1:6" ht="71.5" customHeight="1" thickBot="1" x14ac:dyDescent="0.35">
      <c r="A7" s="59" t="s">
        <v>95</v>
      </c>
      <c r="B7" s="60">
        <f>'Mitigation Checklist'!D49</f>
        <v>0</v>
      </c>
      <c r="C7" s="61"/>
      <c r="D7" s="61"/>
      <c r="E7" s="61"/>
      <c r="F7" s="61"/>
    </row>
    <row r="8" spans="1:6" x14ac:dyDescent="0.2">
      <c r="A8" s="61"/>
      <c r="B8" s="61"/>
      <c r="C8" s="61"/>
      <c r="D8" s="61"/>
      <c r="E8" s="61"/>
      <c r="F8" s="61"/>
    </row>
    <row r="9" spans="1:6" x14ac:dyDescent="0.2">
      <c r="A9" s="61"/>
      <c r="B9" s="61"/>
      <c r="C9" s="61"/>
      <c r="D9" s="61"/>
      <c r="E9" s="61"/>
      <c r="F9" s="61"/>
    </row>
    <row r="10" spans="1:6" ht="43" customHeight="1" x14ac:dyDescent="0.3">
      <c r="A10" s="62" t="s">
        <v>96</v>
      </c>
      <c r="B10" s="61"/>
      <c r="C10" s="61"/>
      <c r="D10" s="61"/>
      <c r="E10" s="61"/>
      <c r="F10" s="61"/>
    </row>
    <row r="11" spans="1:6" ht="16" thickBot="1" x14ac:dyDescent="0.25">
      <c r="A11" s="61"/>
      <c r="B11" s="61"/>
      <c r="C11" s="61"/>
      <c r="D11" s="61"/>
      <c r="E11" s="61"/>
      <c r="F11" s="61"/>
    </row>
    <row r="12" spans="1:6" ht="65" thickBot="1" x14ac:dyDescent="0.3">
      <c r="A12" s="63" t="s">
        <v>97</v>
      </c>
      <c r="B12" s="22" t="s">
        <v>98</v>
      </c>
      <c r="C12" s="22" t="s">
        <v>99</v>
      </c>
      <c r="D12" s="22" t="s">
        <v>100</v>
      </c>
      <c r="E12" s="22" t="s">
        <v>101</v>
      </c>
      <c r="F12" s="61"/>
    </row>
    <row r="13" spans="1:6" ht="45" customHeight="1" thickBot="1" x14ac:dyDescent="0.25">
      <c r="A13" s="19" t="s">
        <v>102</v>
      </c>
      <c r="B13" s="64" t="s">
        <v>103</v>
      </c>
      <c r="C13" s="64" t="s">
        <v>103</v>
      </c>
      <c r="D13" s="64" t="s">
        <v>103</v>
      </c>
      <c r="E13" s="64" t="s">
        <v>103</v>
      </c>
      <c r="F13" s="61"/>
    </row>
    <row r="14" spans="1:6" ht="45" customHeight="1" thickBot="1" x14ac:dyDescent="0.25">
      <c r="A14" s="19" t="s">
        <v>104</v>
      </c>
      <c r="B14" s="64" t="s">
        <v>103</v>
      </c>
      <c r="C14" s="64" t="s">
        <v>103</v>
      </c>
      <c r="D14" s="65" t="s">
        <v>105</v>
      </c>
      <c r="E14" s="65" t="s">
        <v>105</v>
      </c>
      <c r="F14" s="61"/>
    </row>
    <row r="15" spans="1:6" ht="45" customHeight="1" thickBot="1" x14ac:dyDescent="0.25">
      <c r="A15" s="19" t="s">
        <v>106</v>
      </c>
      <c r="B15" s="65" t="s">
        <v>105</v>
      </c>
      <c r="C15" s="65" t="s">
        <v>105</v>
      </c>
      <c r="D15" s="65" t="s">
        <v>105</v>
      </c>
      <c r="E15" s="66" t="s">
        <v>107</v>
      </c>
      <c r="F15" s="61"/>
    </row>
    <row r="16" spans="1:6" ht="45" customHeight="1" thickBot="1" x14ac:dyDescent="0.25">
      <c r="A16" s="19" t="s">
        <v>108</v>
      </c>
      <c r="B16" s="65" t="s">
        <v>105</v>
      </c>
      <c r="C16" s="66" t="s">
        <v>107</v>
      </c>
      <c r="D16" s="66" t="s">
        <v>107</v>
      </c>
      <c r="E16" s="66" t="s">
        <v>107</v>
      </c>
      <c r="F16" s="61"/>
    </row>
    <row r="17" spans="1:6" ht="45" customHeight="1" thickBot="1" x14ac:dyDescent="0.25">
      <c r="A17" s="52" t="s">
        <v>109</v>
      </c>
      <c r="B17" s="66" t="s">
        <v>107</v>
      </c>
      <c r="C17" s="66" t="s">
        <v>107</v>
      </c>
      <c r="D17" s="67" t="s">
        <v>110</v>
      </c>
      <c r="E17" s="69" t="s">
        <v>111</v>
      </c>
      <c r="F17" s="61"/>
    </row>
    <row r="18" spans="1:6" ht="45" customHeight="1" thickBot="1" x14ac:dyDescent="0.25">
      <c r="A18" s="53" t="s">
        <v>112</v>
      </c>
      <c r="B18" s="67" t="s">
        <v>113</v>
      </c>
      <c r="C18" s="67" t="s">
        <v>110</v>
      </c>
      <c r="D18" s="69" t="s">
        <v>111</v>
      </c>
      <c r="E18" s="69" t="s">
        <v>111</v>
      </c>
      <c r="F18" s="61"/>
    </row>
    <row r="19" spans="1:6" ht="45" customHeight="1" thickBot="1" x14ac:dyDescent="0.25">
      <c r="A19" s="19" t="s">
        <v>114</v>
      </c>
      <c r="B19" s="69" t="s">
        <v>111</v>
      </c>
      <c r="C19" s="69" t="s">
        <v>111</v>
      </c>
      <c r="D19" s="69" t="s">
        <v>111</v>
      </c>
      <c r="E19" s="69" t="s">
        <v>111</v>
      </c>
      <c r="F19" s="61"/>
    </row>
    <row r="20" spans="1:6" x14ac:dyDescent="0.2">
      <c r="A20" s="61"/>
      <c r="B20" s="61"/>
      <c r="C20" s="68"/>
      <c r="D20" s="61"/>
      <c r="E20" s="61"/>
      <c r="F20" s="61"/>
    </row>
    <row r="21" spans="1:6" ht="16" thickBot="1" x14ac:dyDescent="0.25">
      <c r="A21" s="61"/>
      <c r="B21" s="61"/>
      <c r="C21" s="61"/>
      <c r="D21" s="61"/>
      <c r="E21" s="61"/>
      <c r="F21" s="61"/>
    </row>
    <row r="22" spans="1:6" ht="35" customHeight="1" thickBot="1" x14ac:dyDescent="0.35">
      <c r="A22" s="324" t="s">
        <v>115</v>
      </c>
      <c r="B22" s="325"/>
      <c r="C22" s="325"/>
      <c r="D22" s="326"/>
      <c r="E22" s="61"/>
      <c r="F22" s="61"/>
    </row>
    <row r="23" spans="1:6" ht="45" customHeight="1" thickBot="1" x14ac:dyDescent="0.25">
      <c r="A23" s="70" t="s">
        <v>116</v>
      </c>
      <c r="B23" s="320" t="s">
        <v>117</v>
      </c>
      <c r="C23" s="321"/>
      <c r="D23" s="322"/>
      <c r="E23" s="61"/>
      <c r="F23" s="61"/>
    </row>
    <row r="24" spans="1:6" ht="59" customHeight="1" thickBot="1" x14ac:dyDescent="0.25">
      <c r="A24" s="71" t="s">
        <v>118</v>
      </c>
      <c r="B24" s="320" t="s">
        <v>119</v>
      </c>
      <c r="C24" s="321"/>
      <c r="D24" s="322"/>
      <c r="E24" s="61"/>
      <c r="F24" s="61"/>
    </row>
    <row r="25" spans="1:6" ht="70" customHeight="1" thickBot="1" x14ac:dyDescent="0.25">
      <c r="A25" s="72" t="s">
        <v>120</v>
      </c>
      <c r="B25" s="320" t="s">
        <v>121</v>
      </c>
      <c r="C25" s="321"/>
      <c r="D25" s="322"/>
      <c r="E25" s="61"/>
      <c r="F25" s="61"/>
    </row>
    <row r="26" spans="1:6" ht="77.5" customHeight="1" thickBot="1" x14ac:dyDescent="0.25">
      <c r="A26" s="73" t="s">
        <v>122</v>
      </c>
      <c r="B26" s="320" t="s">
        <v>123</v>
      </c>
      <c r="C26" s="321"/>
      <c r="D26" s="322"/>
      <c r="E26" s="61"/>
      <c r="F26" s="61"/>
    </row>
    <row r="27" spans="1:6" ht="60" customHeight="1" thickBot="1" x14ac:dyDescent="0.25">
      <c r="A27" s="74" t="s">
        <v>124</v>
      </c>
      <c r="B27" s="320" t="s">
        <v>125</v>
      </c>
      <c r="C27" s="321"/>
      <c r="D27" s="322"/>
      <c r="E27" s="61"/>
      <c r="F27" s="61"/>
    </row>
  </sheetData>
  <mergeCells count="8">
    <mergeCell ref="B27:D27"/>
    <mergeCell ref="B26:D26"/>
    <mergeCell ref="A2:E2"/>
    <mergeCell ref="A1:E1"/>
    <mergeCell ref="B23:D23"/>
    <mergeCell ref="B24:D24"/>
    <mergeCell ref="B25:D25"/>
    <mergeCell ref="A22:D22"/>
  </mergeCells>
  <pageMargins left="0.7" right="0.7" top="0.75" bottom="0.75" header="0.3" footer="0.3"/>
  <pageSetup scale="75" orientation="portrait" horizontalDpi="300" verticalDpi="300" r:id="rId1"/>
  <rowBreaks count="1" manualBreakCount="1">
    <brk id="21"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25E65-EE28-4D44-92E0-F8ECD0CE5F28}">
  <dimension ref="B1:I54"/>
  <sheetViews>
    <sheetView showWhiteSpace="0" view="pageBreakPreview" zoomScale="60" zoomScaleNormal="110" zoomScalePageLayoutView="75" workbookViewId="0">
      <selection activeCell="C33" sqref="C33"/>
    </sheetView>
  </sheetViews>
  <sheetFormatPr baseColWidth="10" defaultColWidth="9.1640625" defaultRowHeight="16" x14ac:dyDescent="0.2"/>
  <cols>
    <col min="1" max="1" width="9.1640625" style="1"/>
    <col min="2" max="2" width="18.6640625" style="32" customWidth="1"/>
    <col min="3" max="3" width="74.33203125" style="1" customWidth="1"/>
    <col min="4" max="4" width="24.5" style="43" customWidth="1"/>
    <col min="5" max="5" width="12.5" style="43" customWidth="1"/>
    <col min="6" max="6" width="7.33203125" style="43" customWidth="1"/>
    <col min="7" max="7" width="54.6640625" style="1" customWidth="1"/>
    <col min="8" max="8" width="28.6640625" style="1" customWidth="1"/>
    <col min="9" max="16384" width="9.1640625" style="1"/>
  </cols>
  <sheetData>
    <row r="1" spans="2:7" ht="48" customHeight="1" x14ac:dyDescent="0.2">
      <c r="B1" s="304" t="s">
        <v>126</v>
      </c>
      <c r="C1" s="304"/>
      <c r="D1" s="304"/>
      <c r="E1" s="304"/>
      <c r="F1" s="304"/>
      <c r="G1" s="304"/>
    </row>
    <row r="2" spans="2:7" ht="66" customHeight="1" x14ac:dyDescent="0.2">
      <c r="B2" s="305" t="s">
        <v>127</v>
      </c>
      <c r="C2" s="305"/>
      <c r="D2" s="305"/>
      <c r="E2" s="305"/>
      <c r="F2" s="305"/>
      <c r="G2" s="305"/>
    </row>
    <row r="3" spans="2:7" ht="17" thickBot="1" x14ac:dyDescent="0.25"/>
    <row r="4" spans="2:7" ht="69" thickBot="1" x14ac:dyDescent="0.25">
      <c r="B4" s="258" t="s">
        <v>34</v>
      </c>
      <c r="C4" s="33" t="s">
        <v>35</v>
      </c>
      <c r="D4" s="35" t="s">
        <v>36</v>
      </c>
      <c r="E4" s="158" t="s">
        <v>128</v>
      </c>
      <c r="F4" s="36" t="s">
        <v>38</v>
      </c>
      <c r="G4" s="34" t="s">
        <v>39</v>
      </c>
    </row>
    <row r="5" spans="2:7" ht="30" customHeight="1" x14ac:dyDescent="0.2">
      <c r="B5" s="327" t="s">
        <v>129</v>
      </c>
      <c r="C5" s="204" t="s">
        <v>130</v>
      </c>
      <c r="D5" s="77">
        <v>0</v>
      </c>
      <c r="E5" s="155">
        <v>1</v>
      </c>
      <c r="F5" s="40">
        <f t="shared" ref="F5:F51" si="0">D5*E5</f>
        <v>0</v>
      </c>
      <c r="G5" s="170"/>
    </row>
    <row r="6" spans="2:7" ht="30" customHeight="1" x14ac:dyDescent="0.2">
      <c r="B6" s="327"/>
      <c r="C6" s="205" t="s">
        <v>131</v>
      </c>
      <c r="D6" s="50">
        <v>0</v>
      </c>
      <c r="E6" s="156">
        <v>1</v>
      </c>
      <c r="F6" s="38">
        <f t="shared" si="0"/>
        <v>0</v>
      </c>
      <c r="G6" s="23"/>
    </row>
    <row r="7" spans="2:7" ht="30" customHeight="1" thickBot="1" x14ac:dyDescent="0.25">
      <c r="B7" s="327"/>
      <c r="C7" s="206" t="s">
        <v>132</v>
      </c>
      <c r="D7" s="50">
        <v>0</v>
      </c>
      <c r="E7" s="156">
        <v>2</v>
      </c>
      <c r="F7" s="38">
        <f t="shared" si="0"/>
        <v>0</v>
      </c>
      <c r="G7" s="173"/>
    </row>
    <row r="8" spans="2:7" ht="30" customHeight="1" x14ac:dyDescent="0.2">
      <c r="B8" s="327"/>
      <c r="C8" s="204" t="s">
        <v>133</v>
      </c>
      <c r="D8" s="50">
        <v>0</v>
      </c>
      <c r="E8" s="156">
        <v>2</v>
      </c>
      <c r="F8" s="38">
        <f t="shared" si="0"/>
        <v>0</v>
      </c>
      <c r="G8" s="103"/>
    </row>
    <row r="9" spans="2:7" ht="30" customHeight="1" thickBot="1" x14ac:dyDescent="0.25">
      <c r="B9" s="327"/>
      <c r="C9" s="207" t="s">
        <v>134</v>
      </c>
      <c r="D9" s="75">
        <v>0</v>
      </c>
      <c r="E9" s="157">
        <v>1</v>
      </c>
      <c r="F9" s="39">
        <f t="shared" si="0"/>
        <v>0</v>
      </c>
      <c r="G9" s="56"/>
    </row>
    <row r="10" spans="2:7" ht="30" customHeight="1" thickBot="1" x14ac:dyDescent="0.25">
      <c r="B10" s="328" t="s">
        <v>135</v>
      </c>
      <c r="C10" s="208" t="s">
        <v>136</v>
      </c>
      <c r="D10" s="75">
        <v>0</v>
      </c>
      <c r="E10" s="157">
        <v>3</v>
      </c>
      <c r="F10" s="39">
        <f t="shared" si="0"/>
        <v>0</v>
      </c>
      <c r="G10" s="173" t="s">
        <v>137</v>
      </c>
    </row>
    <row r="11" spans="2:7" ht="30" customHeight="1" thickBot="1" x14ac:dyDescent="0.25">
      <c r="B11" s="328"/>
      <c r="C11" s="209" t="s">
        <v>138</v>
      </c>
      <c r="D11" s="75">
        <v>0</v>
      </c>
      <c r="E11" s="157">
        <v>2</v>
      </c>
      <c r="F11" s="48">
        <f t="shared" si="0"/>
        <v>0</v>
      </c>
      <c r="G11" s="173" t="s">
        <v>137</v>
      </c>
    </row>
    <row r="12" spans="2:7" ht="30" customHeight="1" thickBot="1" x14ac:dyDescent="0.25">
      <c r="B12" s="328"/>
      <c r="C12" s="210" t="s">
        <v>139</v>
      </c>
      <c r="D12" s="75">
        <v>0</v>
      </c>
      <c r="E12" s="157">
        <v>1</v>
      </c>
      <c r="F12" s="48">
        <f t="shared" si="0"/>
        <v>0</v>
      </c>
      <c r="G12" s="25"/>
    </row>
    <row r="13" spans="2:7" ht="30" customHeight="1" thickBot="1" x14ac:dyDescent="0.25">
      <c r="B13" s="328"/>
      <c r="C13" s="210" t="s">
        <v>140</v>
      </c>
      <c r="D13" s="75">
        <v>0</v>
      </c>
      <c r="E13" s="157">
        <v>2</v>
      </c>
      <c r="F13" s="48">
        <f t="shared" si="0"/>
        <v>0</v>
      </c>
      <c r="G13" s="25"/>
    </row>
    <row r="14" spans="2:7" ht="30" customHeight="1" thickBot="1" x14ac:dyDescent="0.25">
      <c r="B14" s="328"/>
      <c r="C14" s="211" t="s">
        <v>141</v>
      </c>
      <c r="D14" s="75">
        <v>0</v>
      </c>
      <c r="E14" s="157">
        <v>1</v>
      </c>
      <c r="F14" s="48">
        <f t="shared" si="0"/>
        <v>0</v>
      </c>
      <c r="G14" s="25"/>
    </row>
    <row r="15" spans="2:7" ht="30" customHeight="1" thickBot="1" x14ac:dyDescent="0.25">
      <c r="B15" s="328"/>
      <c r="C15" s="212" t="s">
        <v>142</v>
      </c>
      <c r="D15" s="75">
        <v>0</v>
      </c>
      <c r="E15" s="157">
        <v>2</v>
      </c>
      <c r="F15" s="38">
        <f t="shared" si="0"/>
        <v>0</v>
      </c>
      <c r="G15" s="23"/>
    </row>
    <row r="16" spans="2:7" ht="30" customHeight="1" x14ac:dyDescent="0.2">
      <c r="B16" s="213" t="s">
        <v>143</v>
      </c>
      <c r="C16" s="214" t="s">
        <v>144</v>
      </c>
      <c r="D16" s="76">
        <v>0</v>
      </c>
      <c r="E16" s="164">
        <v>3</v>
      </c>
      <c r="F16" s="38">
        <f t="shared" si="0"/>
        <v>0</v>
      </c>
      <c r="G16" s="173" t="s">
        <v>145</v>
      </c>
    </row>
    <row r="17" spans="2:9" ht="30" customHeight="1" x14ac:dyDescent="0.2">
      <c r="B17" s="329" t="s">
        <v>146</v>
      </c>
      <c r="C17" s="215" t="s">
        <v>147</v>
      </c>
      <c r="D17" s="194"/>
      <c r="E17" s="248">
        <v>3</v>
      </c>
      <c r="F17" s="38"/>
      <c r="G17" s="23"/>
    </row>
    <row r="18" spans="2:9" ht="29.5" customHeight="1" thickBot="1" x14ac:dyDescent="0.25">
      <c r="B18" s="329"/>
      <c r="C18" s="215" t="s">
        <v>148</v>
      </c>
      <c r="D18" s="75">
        <v>0</v>
      </c>
      <c r="E18" s="157">
        <v>3</v>
      </c>
      <c r="F18" s="38">
        <f t="shared" si="0"/>
        <v>0</v>
      </c>
      <c r="G18" s="23"/>
    </row>
    <row r="19" spans="2:9" ht="30" customHeight="1" thickBot="1" x14ac:dyDescent="0.25">
      <c r="B19" s="329"/>
      <c r="C19" s="216" t="s">
        <v>149</v>
      </c>
      <c r="D19" s="75">
        <v>0</v>
      </c>
      <c r="E19" s="157">
        <v>2</v>
      </c>
      <c r="F19" s="38">
        <f t="shared" si="0"/>
        <v>0</v>
      </c>
      <c r="G19" s="23"/>
    </row>
    <row r="20" spans="2:9" ht="30" customHeight="1" thickBot="1" x14ac:dyDescent="0.25">
      <c r="B20" s="329"/>
      <c r="C20" s="216" t="s">
        <v>150</v>
      </c>
      <c r="D20" s="75">
        <v>0</v>
      </c>
      <c r="E20" s="157">
        <v>3</v>
      </c>
      <c r="F20" s="38">
        <f t="shared" si="0"/>
        <v>0</v>
      </c>
      <c r="G20" s="23"/>
    </row>
    <row r="21" spans="2:9" ht="30" customHeight="1" thickBot="1" x14ac:dyDescent="0.25">
      <c r="B21" s="329"/>
      <c r="C21" s="216" t="s">
        <v>151</v>
      </c>
      <c r="D21" s="75">
        <v>0</v>
      </c>
      <c r="E21" s="157">
        <v>1</v>
      </c>
      <c r="F21" s="38">
        <f t="shared" si="0"/>
        <v>0</v>
      </c>
      <c r="G21" s="23"/>
    </row>
    <row r="22" spans="2:9" ht="30" customHeight="1" thickBot="1" x14ac:dyDescent="0.25">
      <c r="B22" s="329"/>
      <c r="C22" s="246" t="s">
        <v>152</v>
      </c>
      <c r="D22" s="75">
        <v>0</v>
      </c>
      <c r="E22" s="157">
        <v>2</v>
      </c>
      <c r="F22" s="38">
        <f t="shared" si="0"/>
        <v>0</v>
      </c>
      <c r="G22" s="23"/>
    </row>
    <row r="23" spans="2:9" ht="30" customHeight="1" thickBot="1" x14ac:dyDescent="0.25">
      <c r="B23" s="329"/>
      <c r="C23" s="274" t="s">
        <v>153</v>
      </c>
      <c r="D23" s="75">
        <v>0</v>
      </c>
      <c r="E23" s="157">
        <v>2</v>
      </c>
      <c r="F23" s="38">
        <f t="shared" si="0"/>
        <v>0</v>
      </c>
      <c r="G23" s="23"/>
    </row>
    <row r="24" spans="2:9" ht="30" customHeight="1" thickBot="1" x14ac:dyDescent="0.25">
      <c r="B24" s="329"/>
      <c r="C24" s="275" t="s">
        <v>154</v>
      </c>
      <c r="D24" s="75">
        <v>0</v>
      </c>
      <c r="E24" s="157">
        <v>1</v>
      </c>
      <c r="F24" s="37">
        <f t="shared" si="0"/>
        <v>0</v>
      </c>
      <c r="G24" s="31"/>
      <c r="I24" s="27"/>
    </row>
    <row r="25" spans="2:9" ht="30" customHeight="1" thickBot="1" x14ac:dyDescent="0.25">
      <c r="B25" s="330"/>
      <c r="C25" s="276" t="s">
        <v>155</v>
      </c>
      <c r="D25" s="75">
        <v>0</v>
      </c>
      <c r="E25" s="157">
        <v>1</v>
      </c>
      <c r="F25" s="42">
        <f t="shared" si="0"/>
        <v>0</v>
      </c>
      <c r="G25" s="56"/>
    </row>
    <row r="26" spans="2:9" ht="30" customHeight="1" x14ac:dyDescent="0.2">
      <c r="B26" s="330"/>
      <c r="C26" s="232" t="s">
        <v>156</v>
      </c>
      <c r="D26" s="77">
        <v>0</v>
      </c>
      <c r="E26" s="157">
        <v>2</v>
      </c>
      <c r="F26" s="51">
        <f t="shared" si="0"/>
        <v>0</v>
      </c>
      <c r="G26" s="29"/>
    </row>
    <row r="27" spans="2:9" ht="30" customHeight="1" x14ac:dyDescent="0.2">
      <c r="B27" s="330"/>
      <c r="C27" s="232" t="s">
        <v>157</v>
      </c>
      <c r="D27" s="79">
        <v>0</v>
      </c>
      <c r="E27" s="157">
        <v>3</v>
      </c>
      <c r="F27" s="42">
        <f>D27*E27</f>
        <v>0</v>
      </c>
      <c r="G27" s="54"/>
    </row>
    <row r="28" spans="2:9" ht="30" customHeight="1" x14ac:dyDescent="0.2">
      <c r="B28" s="330"/>
      <c r="C28" s="232" t="s">
        <v>158</v>
      </c>
      <c r="D28" s="76">
        <v>0</v>
      </c>
      <c r="E28" s="157">
        <v>3</v>
      </c>
      <c r="F28" s="55">
        <f t="shared" si="0"/>
        <v>0</v>
      </c>
      <c r="G28" s="56"/>
    </row>
    <row r="29" spans="2:9" ht="30" customHeight="1" x14ac:dyDescent="0.2">
      <c r="B29" s="331" t="s">
        <v>159</v>
      </c>
      <c r="C29" s="231" t="s">
        <v>160</v>
      </c>
      <c r="D29" s="87">
        <v>0</v>
      </c>
      <c r="E29" s="157">
        <v>2</v>
      </c>
      <c r="F29" s="88">
        <f t="shared" si="0"/>
        <v>0</v>
      </c>
      <c r="G29" s="89"/>
    </row>
    <row r="30" spans="2:9" ht="30" customHeight="1" x14ac:dyDescent="0.2">
      <c r="B30" s="332"/>
      <c r="C30" s="217" t="s">
        <v>161</v>
      </c>
      <c r="D30" s="77">
        <v>0</v>
      </c>
      <c r="E30" s="157">
        <v>3</v>
      </c>
      <c r="F30" s="40">
        <f t="shared" si="0"/>
        <v>0</v>
      </c>
      <c r="G30" s="29"/>
    </row>
    <row r="31" spans="2:9" ht="30" customHeight="1" thickBot="1" x14ac:dyDescent="0.25">
      <c r="B31" s="332"/>
      <c r="C31" s="218" t="s">
        <v>162</v>
      </c>
      <c r="D31" s="76">
        <v>0</v>
      </c>
      <c r="E31" s="157">
        <v>3</v>
      </c>
      <c r="F31" s="55">
        <f t="shared" si="0"/>
        <v>0</v>
      </c>
      <c r="G31" s="56"/>
    </row>
    <row r="32" spans="2:9" ht="30" customHeight="1" thickBot="1" x14ac:dyDescent="0.25">
      <c r="B32" s="333"/>
      <c r="C32" s="217" t="s">
        <v>163</v>
      </c>
      <c r="D32" s="77">
        <v>0</v>
      </c>
      <c r="E32" s="157">
        <v>3</v>
      </c>
      <c r="F32" s="40">
        <f t="shared" si="0"/>
        <v>0</v>
      </c>
      <c r="G32" s="24"/>
    </row>
    <row r="33" spans="2:7" ht="30" customHeight="1" thickBot="1" x14ac:dyDescent="0.25">
      <c r="B33" s="200"/>
      <c r="C33" s="107"/>
      <c r="D33" s="50">
        <v>0</v>
      </c>
      <c r="E33" s="157">
        <v>1</v>
      </c>
      <c r="F33" s="37">
        <f>D33*E33</f>
        <v>0</v>
      </c>
      <c r="G33" s="30"/>
    </row>
    <row r="34" spans="2:7" ht="30" customHeight="1" thickBot="1" x14ac:dyDescent="0.25">
      <c r="B34" s="200"/>
      <c r="C34" s="107"/>
      <c r="D34" s="50">
        <v>0</v>
      </c>
      <c r="E34" s="157">
        <v>1</v>
      </c>
      <c r="F34" s="38">
        <f t="shared" si="0"/>
        <v>0</v>
      </c>
      <c r="G34" s="23"/>
    </row>
    <row r="35" spans="2:7" ht="30" customHeight="1" thickBot="1" x14ac:dyDescent="0.25">
      <c r="B35" s="201"/>
      <c r="C35" s="108"/>
      <c r="D35" s="76">
        <v>0</v>
      </c>
      <c r="E35" s="157">
        <v>1</v>
      </c>
      <c r="F35" s="55">
        <f t="shared" si="0"/>
        <v>0</v>
      </c>
      <c r="G35" s="56"/>
    </row>
    <row r="36" spans="2:7" ht="30" customHeight="1" thickBot="1" x14ac:dyDescent="0.25">
      <c r="B36" s="198"/>
      <c r="C36" s="106"/>
      <c r="D36" s="77">
        <v>0</v>
      </c>
      <c r="E36" s="157">
        <v>1</v>
      </c>
      <c r="F36" s="51">
        <f t="shared" si="0"/>
        <v>0</v>
      </c>
      <c r="G36" s="29"/>
    </row>
    <row r="37" spans="2:7" ht="30" customHeight="1" thickBot="1" x14ac:dyDescent="0.25">
      <c r="B37" s="199"/>
      <c r="C37" s="107"/>
      <c r="D37" s="79">
        <v>0</v>
      </c>
      <c r="E37" s="157">
        <v>1</v>
      </c>
      <c r="F37" s="37">
        <f t="shared" si="0"/>
        <v>0</v>
      </c>
      <c r="G37" s="54"/>
    </row>
    <row r="38" spans="2:7" ht="30" customHeight="1" thickBot="1" x14ac:dyDescent="0.25">
      <c r="B38" s="202"/>
      <c r="C38" s="109"/>
      <c r="D38" s="75">
        <v>0</v>
      </c>
      <c r="E38" s="157">
        <v>1</v>
      </c>
      <c r="F38" s="39">
        <f t="shared" si="0"/>
        <v>0</v>
      </c>
      <c r="G38" s="28"/>
    </row>
    <row r="39" spans="2:7" ht="30" customHeight="1" thickBot="1" x14ac:dyDescent="0.25">
      <c r="B39" s="196"/>
      <c r="C39" s="110"/>
      <c r="D39" s="98">
        <v>0</v>
      </c>
      <c r="E39" s="157">
        <v>1</v>
      </c>
      <c r="F39" s="99">
        <f t="shared" si="0"/>
        <v>0</v>
      </c>
      <c r="G39" s="54"/>
    </row>
    <row r="40" spans="2:7" ht="30" customHeight="1" thickBot="1" x14ac:dyDescent="0.25">
      <c r="B40" s="203"/>
      <c r="C40" s="111"/>
      <c r="D40" s="77">
        <v>0</v>
      </c>
      <c r="E40" s="157">
        <v>1</v>
      </c>
      <c r="F40" s="51">
        <f t="shared" si="0"/>
        <v>0</v>
      </c>
      <c r="G40" s="29"/>
    </row>
    <row r="41" spans="2:7" ht="30" customHeight="1" thickBot="1" x14ac:dyDescent="0.25">
      <c r="B41" s="203"/>
      <c r="C41" s="107"/>
      <c r="D41" s="50">
        <v>0</v>
      </c>
      <c r="E41" s="157">
        <v>1</v>
      </c>
      <c r="F41" s="55">
        <f t="shared" si="0"/>
        <v>0</v>
      </c>
      <c r="G41" s="23"/>
    </row>
    <row r="42" spans="2:7" ht="30" customHeight="1" thickBot="1" x14ac:dyDescent="0.25">
      <c r="B42" s="203"/>
      <c r="C42" s="107"/>
      <c r="D42" s="50">
        <v>0</v>
      </c>
      <c r="E42" s="157">
        <v>1</v>
      </c>
      <c r="F42" s="55">
        <f t="shared" si="0"/>
        <v>0</v>
      </c>
      <c r="G42" s="23"/>
    </row>
    <row r="43" spans="2:7" ht="30" customHeight="1" thickBot="1" x14ac:dyDescent="0.25">
      <c r="B43" s="203"/>
      <c r="C43" s="107"/>
      <c r="D43" s="50">
        <v>0</v>
      </c>
      <c r="E43" s="157">
        <v>1</v>
      </c>
      <c r="F43" s="55">
        <f t="shared" si="0"/>
        <v>0</v>
      </c>
      <c r="G43" s="23"/>
    </row>
    <row r="44" spans="2:7" ht="30" customHeight="1" thickBot="1" x14ac:dyDescent="0.25">
      <c r="B44" s="203"/>
      <c r="C44" s="107"/>
      <c r="D44" s="50">
        <v>0</v>
      </c>
      <c r="E44" s="157">
        <v>1</v>
      </c>
      <c r="F44" s="55">
        <f t="shared" si="0"/>
        <v>0</v>
      </c>
      <c r="G44" s="23"/>
    </row>
    <row r="45" spans="2:7" ht="30" customHeight="1" thickBot="1" x14ac:dyDescent="0.25">
      <c r="B45" s="203"/>
      <c r="C45" s="107"/>
      <c r="D45" s="50">
        <v>0</v>
      </c>
      <c r="E45" s="157">
        <v>1</v>
      </c>
      <c r="F45" s="55">
        <f t="shared" si="0"/>
        <v>0</v>
      </c>
      <c r="G45" s="23"/>
    </row>
    <row r="46" spans="2:7" ht="30" customHeight="1" thickBot="1" x14ac:dyDescent="0.25">
      <c r="B46" s="203"/>
      <c r="C46" s="104"/>
      <c r="D46" s="50">
        <v>0</v>
      </c>
      <c r="E46" s="157">
        <v>1</v>
      </c>
      <c r="F46" s="55">
        <f t="shared" si="0"/>
        <v>0</v>
      </c>
      <c r="G46" s="56"/>
    </row>
    <row r="47" spans="2:7" ht="30" customHeight="1" thickBot="1" x14ac:dyDescent="0.25">
      <c r="B47" s="203"/>
      <c r="C47" s="104"/>
      <c r="D47" s="76">
        <v>0</v>
      </c>
      <c r="E47" s="157">
        <v>1</v>
      </c>
      <c r="F47" s="55">
        <f t="shared" si="0"/>
        <v>0</v>
      </c>
      <c r="G47" s="56"/>
    </row>
    <row r="48" spans="2:7" ht="30" customHeight="1" thickBot="1" x14ac:dyDescent="0.25">
      <c r="B48" s="203"/>
      <c r="C48" s="104"/>
      <c r="D48" s="76">
        <v>0</v>
      </c>
      <c r="E48" s="157">
        <v>1</v>
      </c>
      <c r="F48" s="55">
        <f t="shared" si="0"/>
        <v>0</v>
      </c>
      <c r="G48" s="56"/>
    </row>
    <row r="49" spans="2:7" ht="30" customHeight="1" thickBot="1" x14ac:dyDescent="0.25">
      <c r="B49" s="203"/>
      <c r="C49" s="104"/>
      <c r="D49" s="76">
        <v>0</v>
      </c>
      <c r="E49" s="157">
        <v>1</v>
      </c>
      <c r="F49" s="55">
        <f t="shared" si="0"/>
        <v>0</v>
      </c>
      <c r="G49" s="56"/>
    </row>
    <row r="50" spans="2:7" ht="30" customHeight="1" thickBot="1" x14ac:dyDescent="0.25">
      <c r="B50" s="203"/>
      <c r="C50" s="104"/>
      <c r="D50" s="76">
        <v>0</v>
      </c>
      <c r="E50" s="157">
        <v>1</v>
      </c>
      <c r="F50" s="55">
        <f t="shared" si="0"/>
        <v>0</v>
      </c>
      <c r="G50" s="56"/>
    </row>
    <row r="51" spans="2:7" ht="30" customHeight="1" thickBot="1" x14ac:dyDescent="0.25">
      <c r="B51" s="197"/>
      <c r="C51" s="112"/>
      <c r="D51" s="75">
        <v>0</v>
      </c>
      <c r="E51" s="157">
        <v>1</v>
      </c>
      <c r="F51" s="86">
        <f t="shared" si="0"/>
        <v>0</v>
      </c>
      <c r="G51" s="28"/>
    </row>
    <row r="52" spans="2:7" ht="17" thickBot="1" x14ac:dyDescent="0.25"/>
    <row r="53" spans="2:7" ht="27" customHeight="1" thickBot="1" x14ac:dyDescent="0.25">
      <c r="C53" s="7" t="s">
        <v>90</v>
      </c>
      <c r="D53" s="44">
        <f>SUM(F53)</f>
        <v>0</v>
      </c>
      <c r="E53" s="45"/>
      <c r="F53" s="45">
        <f>SUM(F5:F51)</f>
        <v>0</v>
      </c>
    </row>
    <row r="54" spans="2:7" ht="26" thickBot="1" x14ac:dyDescent="0.35">
      <c r="C54" s="9" t="s">
        <v>91</v>
      </c>
      <c r="D54" s="10">
        <f>(F53/194)*100</f>
        <v>0</v>
      </c>
      <c r="E54" s="46"/>
      <c r="F54" s="46"/>
    </row>
  </sheetData>
  <mergeCells count="6">
    <mergeCell ref="B5:B9"/>
    <mergeCell ref="B10:B15"/>
    <mergeCell ref="B17:B28"/>
    <mergeCell ref="B29:B32"/>
    <mergeCell ref="B1:G1"/>
    <mergeCell ref="B2:G2"/>
  </mergeCells>
  <pageMargins left="0.30555555555555558" right="0.27777777777777779" top="0.75" bottom="0.75" header="0.3" footer="0.3"/>
  <pageSetup paperSize="5" scale="46" orientation="landscape" r:id="rId1"/>
  <rowBreaks count="1" manualBreakCount="1">
    <brk id="32"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855874E-ADDF-464B-99F7-F2DE563A06E0}">
          <x14:formula1>
            <xm:f>'Back end'!$A$16:$A$18</xm:f>
          </x14:formula1>
          <xm:sqref>D55:D64 D66:D69 D52</xm:sqref>
        </x14:dataValidation>
        <x14:dataValidation type="list" allowBlank="1" showInputMessage="1" showErrorMessage="1" xr:uid="{77DC16C8-C15F-4177-85C2-F52288E54BCA}">
          <x14:formula1>
            <xm:f>'Back end'!$A$11:$A$13</xm:f>
          </x14:formula1>
          <xm:sqref>D18:D51 D5:D16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0A587-D9D0-4EA6-A9BC-D1D37D16ABDE}">
  <dimension ref="B1:G26"/>
  <sheetViews>
    <sheetView showWhiteSpace="0" view="pageBreakPreview" zoomScale="60" zoomScaleNormal="110" zoomScalePageLayoutView="75" workbookViewId="0">
      <selection activeCell="C32" sqref="C32"/>
    </sheetView>
  </sheetViews>
  <sheetFormatPr baseColWidth="10" defaultColWidth="9.1640625" defaultRowHeight="16" x14ac:dyDescent="0.2"/>
  <cols>
    <col min="1" max="1" width="9.1640625" style="1"/>
    <col min="2" max="2" width="18.1640625" style="32" customWidth="1"/>
    <col min="3" max="3" width="74.33203125" style="1" customWidth="1"/>
    <col min="4" max="4" width="24.5" style="43" customWidth="1"/>
    <col min="5" max="5" width="12.5" style="43" customWidth="1"/>
    <col min="6" max="6" width="7.33203125" style="43" customWidth="1"/>
    <col min="7" max="7" width="54.6640625" style="1" customWidth="1"/>
    <col min="8" max="8" width="28.6640625" style="1" customWidth="1"/>
    <col min="9" max="16384" width="9.1640625" style="1"/>
  </cols>
  <sheetData>
    <row r="1" spans="2:7" ht="48" customHeight="1" x14ac:dyDescent="0.2">
      <c r="B1" s="304" t="s">
        <v>164</v>
      </c>
      <c r="C1" s="304"/>
      <c r="D1" s="304"/>
      <c r="E1" s="304"/>
      <c r="F1" s="304"/>
      <c r="G1" s="304"/>
    </row>
    <row r="2" spans="2:7" ht="66" customHeight="1" x14ac:dyDescent="0.2">
      <c r="B2" s="305" t="s">
        <v>127</v>
      </c>
      <c r="C2" s="305"/>
      <c r="D2" s="305"/>
      <c r="E2" s="305"/>
      <c r="F2" s="305"/>
      <c r="G2" s="305"/>
    </row>
    <row r="3" spans="2:7" ht="17" thickBot="1" x14ac:dyDescent="0.25"/>
    <row r="4" spans="2:7" ht="69" thickBot="1" x14ac:dyDescent="0.25">
      <c r="B4" s="258" t="s">
        <v>34</v>
      </c>
      <c r="C4" s="33" t="s">
        <v>35</v>
      </c>
      <c r="D4" s="35" t="s">
        <v>36</v>
      </c>
      <c r="E4" s="158" t="s">
        <v>128</v>
      </c>
      <c r="F4" s="36" t="s">
        <v>38</v>
      </c>
      <c r="G4" s="34" t="s">
        <v>39</v>
      </c>
    </row>
    <row r="5" spans="2:7" ht="41.5" customHeight="1" x14ac:dyDescent="0.2">
      <c r="B5" s="334" t="s">
        <v>165</v>
      </c>
      <c r="C5" s="178" t="s">
        <v>166</v>
      </c>
      <c r="D5" s="77">
        <v>0</v>
      </c>
      <c r="E5" s="155">
        <v>3</v>
      </c>
      <c r="F5" s="40">
        <f t="shared" ref="F5:F23" si="0">D5*E5</f>
        <v>0</v>
      </c>
      <c r="G5" s="170" t="s">
        <v>167</v>
      </c>
    </row>
    <row r="6" spans="2:7" ht="44" customHeight="1" x14ac:dyDescent="0.2">
      <c r="B6" s="335"/>
      <c r="C6" s="179" t="s">
        <v>168</v>
      </c>
      <c r="D6" s="50">
        <v>0</v>
      </c>
      <c r="E6" s="156">
        <v>3</v>
      </c>
      <c r="F6" s="38">
        <f t="shared" si="0"/>
        <v>0</v>
      </c>
      <c r="G6" s="253" t="s">
        <v>169</v>
      </c>
    </row>
    <row r="7" spans="2:7" ht="44" customHeight="1" x14ac:dyDescent="0.2">
      <c r="B7" s="335"/>
      <c r="C7" s="180" t="s">
        <v>170</v>
      </c>
      <c r="D7" s="50">
        <v>0</v>
      </c>
      <c r="E7" s="156">
        <v>2</v>
      </c>
      <c r="F7" s="38">
        <f t="shared" si="0"/>
        <v>0</v>
      </c>
      <c r="G7" s="174" t="s">
        <v>171</v>
      </c>
    </row>
    <row r="8" spans="2:7" ht="44" customHeight="1" x14ac:dyDescent="0.2">
      <c r="B8" s="335"/>
      <c r="C8" s="180" t="s">
        <v>172</v>
      </c>
      <c r="D8" s="50">
        <v>0</v>
      </c>
      <c r="E8" s="156">
        <v>2</v>
      </c>
      <c r="F8" s="38">
        <f t="shared" si="0"/>
        <v>0</v>
      </c>
      <c r="G8" s="103"/>
    </row>
    <row r="9" spans="2:7" ht="44" customHeight="1" thickBot="1" x14ac:dyDescent="0.25">
      <c r="B9" s="335"/>
      <c r="C9" s="180" t="s">
        <v>173</v>
      </c>
      <c r="D9" s="75">
        <v>0</v>
      </c>
      <c r="E9" s="157">
        <v>3</v>
      </c>
      <c r="F9" s="39">
        <f t="shared" si="0"/>
        <v>0</v>
      </c>
      <c r="G9" s="56"/>
    </row>
    <row r="10" spans="2:7" ht="34" x14ac:dyDescent="0.2">
      <c r="B10" s="335"/>
      <c r="C10" s="181" t="s">
        <v>174</v>
      </c>
      <c r="D10" s="75">
        <v>0</v>
      </c>
      <c r="E10" s="157">
        <v>3</v>
      </c>
      <c r="F10" s="39">
        <f t="shared" si="0"/>
        <v>0</v>
      </c>
      <c r="G10" s="28"/>
    </row>
    <row r="11" spans="2:7" ht="49.25" customHeight="1" thickBot="1" x14ac:dyDescent="0.25">
      <c r="B11" s="335"/>
      <c r="C11" s="180" t="s">
        <v>175</v>
      </c>
      <c r="D11" s="75">
        <v>0</v>
      </c>
      <c r="E11" s="157">
        <v>3</v>
      </c>
      <c r="F11" s="48">
        <f t="shared" si="0"/>
        <v>0</v>
      </c>
      <c r="G11" s="171"/>
    </row>
    <row r="12" spans="2:7" ht="30" customHeight="1" thickBot="1" x14ac:dyDescent="0.25">
      <c r="B12" s="336" t="s">
        <v>176</v>
      </c>
      <c r="C12" s="182" t="s">
        <v>177</v>
      </c>
      <c r="D12" s="75">
        <v>0</v>
      </c>
      <c r="E12" s="157">
        <v>2</v>
      </c>
      <c r="F12" s="48">
        <f t="shared" si="0"/>
        <v>0</v>
      </c>
      <c r="G12" s="183" t="s">
        <v>178</v>
      </c>
    </row>
    <row r="13" spans="2:7" ht="30" customHeight="1" thickBot="1" x14ac:dyDescent="0.25">
      <c r="B13" s="336"/>
      <c r="C13" s="182" t="s">
        <v>179</v>
      </c>
      <c r="D13" s="75">
        <v>0</v>
      </c>
      <c r="E13" s="157">
        <v>2</v>
      </c>
      <c r="F13" s="48">
        <f t="shared" si="0"/>
        <v>0</v>
      </c>
      <c r="G13" s="183" t="s">
        <v>178</v>
      </c>
    </row>
    <row r="14" spans="2:7" ht="30" customHeight="1" thickBot="1" x14ac:dyDescent="0.25">
      <c r="B14" s="337" t="s">
        <v>180</v>
      </c>
      <c r="C14" s="184" t="s">
        <v>181</v>
      </c>
      <c r="D14" s="75">
        <v>0</v>
      </c>
      <c r="E14" s="157">
        <v>2</v>
      </c>
      <c r="F14" s="48">
        <f t="shared" si="0"/>
        <v>0</v>
      </c>
      <c r="G14" s="25"/>
    </row>
    <row r="15" spans="2:7" ht="30" customHeight="1" thickBot="1" x14ac:dyDescent="0.25">
      <c r="B15" s="337"/>
      <c r="C15" s="185" t="s">
        <v>182</v>
      </c>
      <c r="D15" s="75">
        <v>0</v>
      </c>
      <c r="E15" s="157">
        <v>3</v>
      </c>
      <c r="F15" s="38">
        <f t="shared" si="0"/>
        <v>0</v>
      </c>
      <c r="G15" s="23"/>
    </row>
    <row r="16" spans="2:7" ht="30" customHeight="1" thickBot="1" x14ac:dyDescent="0.25">
      <c r="B16" s="337"/>
      <c r="C16" s="186" t="s">
        <v>183</v>
      </c>
      <c r="D16" s="75">
        <v>0</v>
      </c>
      <c r="E16" s="157">
        <v>2</v>
      </c>
      <c r="F16" s="38">
        <f t="shared" si="0"/>
        <v>0</v>
      </c>
      <c r="G16" s="23"/>
    </row>
    <row r="17" spans="2:7" ht="47" customHeight="1" thickBot="1" x14ac:dyDescent="0.25">
      <c r="B17" s="337"/>
      <c r="C17" s="187" t="s">
        <v>184</v>
      </c>
      <c r="D17" s="75">
        <v>0</v>
      </c>
      <c r="E17" s="157">
        <v>3</v>
      </c>
      <c r="F17" s="38"/>
      <c r="G17" s="252" t="s">
        <v>185</v>
      </c>
    </row>
    <row r="18" spans="2:7" ht="29.5" customHeight="1" thickBot="1" x14ac:dyDescent="0.25">
      <c r="B18" s="337"/>
      <c r="C18" s="185" t="s">
        <v>186</v>
      </c>
      <c r="D18" s="75">
        <v>0</v>
      </c>
      <c r="E18" s="157">
        <v>2</v>
      </c>
      <c r="F18" s="38">
        <f t="shared" si="0"/>
        <v>0</v>
      </c>
      <c r="G18" s="23"/>
    </row>
    <row r="19" spans="2:7" ht="30" customHeight="1" thickBot="1" x14ac:dyDescent="0.25">
      <c r="B19" s="337"/>
      <c r="C19" s="188" t="s">
        <v>187</v>
      </c>
      <c r="D19" s="75">
        <v>0</v>
      </c>
      <c r="E19" s="157">
        <v>3</v>
      </c>
      <c r="F19" s="38">
        <f t="shared" si="0"/>
        <v>0</v>
      </c>
      <c r="G19" s="23"/>
    </row>
    <row r="20" spans="2:7" ht="30" customHeight="1" thickBot="1" x14ac:dyDescent="0.25">
      <c r="B20" s="177"/>
      <c r="C20" s="102"/>
      <c r="D20" s="75">
        <v>0</v>
      </c>
      <c r="E20" s="157">
        <v>1</v>
      </c>
      <c r="F20" s="38">
        <f t="shared" si="0"/>
        <v>0</v>
      </c>
      <c r="G20" s="23"/>
    </row>
    <row r="21" spans="2:7" ht="30" customHeight="1" thickBot="1" x14ac:dyDescent="0.25">
      <c r="B21" s="177"/>
      <c r="C21" s="102"/>
      <c r="D21" s="76">
        <v>0</v>
      </c>
      <c r="E21" s="157">
        <v>1</v>
      </c>
      <c r="F21" s="38">
        <f t="shared" si="0"/>
        <v>0</v>
      </c>
      <c r="G21" s="23"/>
    </row>
    <row r="22" spans="2:7" ht="30" customHeight="1" thickBot="1" x14ac:dyDescent="0.25">
      <c r="B22" s="177"/>
      <c r="D22" s="37">
        <v>0</v>
      </c>
      <c r="E22" s="157">
        <v>1</v>
      </c>
      <c r="F22" s="38">
        <f t="shared" si="0"/>
        <v>0</v>
      </c>
      <c r="G22" s="23"/>
    </row>
    <row r="23" spans="2:7" ht="30" customHeight="1" thickBot="1" x14ac:dyDescent="0.25">
      <c r="B23" s="259"/>
      <c r="C23" s="112"/>
      <c r="D23" s="75">
        <v>0</v>
      </c>
      <c r="E23" s="157">
        <v>1</v>
      </c>
      <c r="F23" s="86">
        <f t="shared" si="0"/>
        <v>0</v>
      </c>
      <c r="G23" s="28"/>
    </row>
    <row r="24" spans="2:7" ht="17" thickBot="1" x14ac:dyDescent="0.25"/>
    <row r="25" spans="2:7" ht="27" customHeight="1" thickBot="1" x14ac:dyDescent="0.25">
      <c r="C25" s="7" t="s">
        <v>90</v>
      </c>
      <c r="D25" s="44">
        <f>SUM(F25)</f>
        <v>0</v>
      </c>
      <c r="E25" s="45"/>
      <c r="F25" s="45">
        <f>SUM(F5:F23)</f>
        <v>0</v>
      </c>
    </row>
    <row r="26" spans="2:7" ht="26" thickBot="1" x14ac:dyDescent="0.35">
      <c r="C26" s="9" t="s">
        <v>91</v>
      </c>
      <c r="D26" s="10">
        <f>(F25/194)*100</f>
        <v>0</v>
      </c>
      <c r="E26" s="46"/>
      <c r="F26" s="46"/>
    </row>
  </sheetData>
  <mergeCells count="5">
    <mergeCell ref="B1:G1"/>
    <mergeCell ref="B2:G2"/>
    <mergeCell ref="B5:B11"/>
    <mergeCell ref="B12:B13"/>
    <mergeCell ref="B14:B19"/>
  </mergeCells>
  <hyperlinks>
    <hyperlink ref="G17" r:id="rId1" xr:uid="{EF2F671C-6471-4D53-BA7F-1612F2D499F2}"/>
    <hyperlink ref="G6" r:id="rId2" xr:uid="{5B80FFAD-0DCF-47C8-8B7F-B9010118929B}"/>
  </hyperlinks>
  <pageMargins left="0.30555555555555558" right="0.27777777777777779" top="0.75" bottom="0.75" header="0.3" footer="0.3"/>
  <pageSetup paperSize="5" scale="51" orientation="landscape"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B22D4932-A6E6-4041-A0A1-9578DB86939B}">
          <x14:formula1>
            <xm:f>'Back end'!$A$16:$A$18</xm:f>
          </x14:formula1>
          <xm:sqref>D27:D36 D38:D41 D24</xm:sqref>
        </x14:dataValidation>
        <x14:dataValidation type="list" allowBlank="1" showInputMessage="1" showErrorMessage="1" xr:uid="{A59A04EB-7BE9-46D2-B84D-7E65CF2517D0}">
          <x14:formula1>
            <xm:f>'Back end'!$A$11:$A$13</xm:f>
          </x14:formula1>
          <xm:sqref>D5:D23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ECC62-B566-40F2-B449-33D645E90AB5}">
  <sheetPr>
    <pageSetUpPr fitToPage="1"/>
  </sheetPr>
  <dimension ref="B1:I61"/>
  <sheetViews>
    <sheetView view="pageBreakPreview" topLeftCell="B1" zoomScale="60" zoomScaleNormal="110" zoomScalePageLayoutView="75" workbookViewId="0">
      <selection activeCell="N26" sqref="N26"/>
    </sheetView>
  </sheetViews>
  <sheetFormatPr baseColWidth="10" defaultColWidth="9.1640625" defaultRowHeight="16" x14ac:dyDescent="0.2"/>
  <cols>
    <col min="1" max="1" width="9.1640625" style="1"/>
    <col min="2" max="2" width="18.1640625" style="32" customWidth="1"/>
    <col min="3" max="3" width="74.33203125" style="1" customWidth="1"/>
    <col min="4" max="4" width="24.5" style="43" customWidth="1"/>
    <col min="5" max="5" width="12.5" style="43" customWidth="1"/>
    <col min="6" max="6" width="7.33203125" style="43" customWidth="1"/>
    <col min="7" max="7" width="54.6640625" style="1" customWidth="1"/>
    <col min="8" max="8" width="28.6640625" style="1" customWidth="1"/>
    <col min="9" max="16384" width="9.1640625" style="1"/>
  </cols>
  <sheetData>
    <row r="1" spans="2:7" ht="48" customHeight="1" x14ac:dyDescent="0.2">
      <c r="B1" s="304" t="s">
        <v>188</v>
      </c>
      <c r="C1" s="304"/>
      <c r="D1" s="304"/>
      <c r="E1" s="304"/>
      <c r="F1" s="304"/>
      <c r="G1" s="304"/>
    </row>
    <row r="2" spans="2:7" ht="66" customHeight="1" x14ac:dyDescent="0.2">
      <c r="B2" s="305" t="s">
        <v>189</v>
      </c>
      <c r="C2" s="305"/>
      <c r="D2" s="305"/>
      <c r="E2" s="305"/>
      <c r="F2" s="305"/>
      <c r="G2" s="305"/>
    </row>
    <row r="3" spans="2:7" ht="17" thickBot="1" x14ac:dyDescent="0.25"/>
    <row r="4" spans="2:7" ht="69" thickBot="1" x14ac:dyDescent="0.25">
      <c r="B4" s="258" t="s">
        <v>34</v>
      </c>
      <c r="C4" s="33" t="s">
        <v>35</v>
      </c>
      <c r="D4" s="35" t="s">
        <v>36</v>
      </c>
      <c r="E4" s="158" t="s">
        <v>128</v>
      </c>
      <c r="F4" s="36" t="s">
        <v>38</v>
      </c>
      <c r="G4" s="34" t="s">
        <v>39</v>
      </c>
    </row>
    <row r="5" spans="2:7" ht="41.5" customHeight="1" x14ac:dyDescent="0.2">
      <c r="B5" s="348" t="s">
        <v>190</v>
      </c>
      <c r="C5" s="113" t="s">
        <v>191</v>
      </c>
      <c r="D5" s="77">
        <v>0</v>
      </c>
      <c r="E5" s="155">
        <v>2</v>
      </c>
      <c r="F5" s="40">
        <f t="shared" ref="F5:F52" si="0">D5*E5</f>
        <v>0</v>
      </c>
      <c r="G5" s="78"/>
    </row>
    <row r="6" spans="2:7" ht="44" customHeight="1" x14ac:dyDescent="0.2">
      <c r="B6" s="349"/>
      <c r="C6" s="114" t="s">
        <v>192</v>
      </c>
      <c r="D6" s="50">
        <v>0</v>
      </c>
      <c r="E6" s="156">
        <v>2</v>
      </c>
      <c r="F6" s="38">
        <f t="shared" si="0"/>
        <v>0</v>
      </c>
      <c r="G6" s="23"/>
    </row>
    <row r="7" spans="2:7" ht="44" customHeight="1" x14ac:dyDescent="0.2">
      <c r="B7" s="349"/>
      <c r="C7" s="115" t="s">
        <v>193</v>
      </c>
      <c r="D7" s="50">
        <v>0</v>
      </c>
      <c r="E7" s="156">
        <v>2</v>
      </c>
      <c r="F7" s="38">
        <f t="shared" ref="F7:F9" si="1">D7*E7</f>
        <v>0</v>
      </c>
      <c r="G7" s="56"/>
    </row>
    <row r="8" spans="2:7" ht="44" customHeight="1" x14ac:dyDescent="0.2">
      <c r="B8" s="349"/>
      <c r="C8" s="115" t="s">
        <v>194</v>
      </c>
      <c r="D8" s="50">
        <v>0</v>
      </c>
      <c r="E8" s="156">
        <v>2</v>
      </c>
      <c r="F8" s="38">
        <f t="shared" si="1"/>
        <v>0</v>
      </c>
      <c r="G8" s="174" t="s">
        <v>195</v>
      </c>
    </row>
    <row r="9" spans="2:7" ht="44" customHeight="1" thickBot="1" x14ac:dyDescent="0.25">
      <c r="B9" s="349"/>
      <c r="C9" s="115" t="s">
        <v>196</v>
      </c>
      <c r="D9" s="75">
        <v>0</v>
      </c>
      <c r="E9" s="157">
        <v>3</v>
      </c>
      <c r="F9" s="39">
        <f t="shared" si="1"/>
        <v>0</v>
      </c>
      <c r="G9" s="56"/>
    </row>
    <row r="10" spans="2:7" ht="34" x14ac:dyDescent="0.2">
      <c r="B10" s="350"/>
      <c r="C10" s="113" t="s">
        <v>197</v>
      </c>
      <c r="D10" s="75">
        <v>0</v>
      </c>
      <c r="E10" s="157">
        <v>2</v>
      </c>
      <c r="F10" s="39">
        <f t="shared" si="0"/>
        <v>0</v>
      </c>
      <c r="G10" s="28"/>
    </row>
    <row r="11" spans="2:7" ht="30.5" customHeight="1" thickBot="1" x14ac:dyDescent="0.25">
      <c r="B11" s="351" t="s">
        <v>198</v>
      </c>
      <c r="C11" s="117" t="s">
        <v>199</v>
      </c>
      <c r="D11" s="75">
        <v>0</v>
      </c>
      <c r="E11" s="157">
        <v>2</v>
      </c>
      <c r="F11" s="48">
        <f t="shared" si="0"/>
        <v>0</v>
      </c>
      <c r="G11" s="175" t="s">
        <v>200</v>
      </c>
    </row>
    <row r="12" spans="2:7" ht="30" customHeight="1" thickBot="1" x14ac:dyDescent="0.25">
      <c r="B12" s="352"/>
      <c r="C12" s="118" t="s">
        <v>201</v>
      </c>
      <c r="D12" s="75">
        <v>0</v>
      </c>
      <c r="E12" s="157">
        <v>2</v>
      </c>
      <c r="F12" s="48">
        <f t="shared" si="0"/>
        <v>0</v>
      </c>
      <c r="G12" s="25"/>
    </row>
    <row r="13" spans="2:7" ht="30" customHeight="1" thickBot="1" x14ac:dyDescent="0.25">
      <c r="B13" s="352"/>
      <c r="C13" s="118" t="s">
        <v>202</v>
      </c>
      <c r="D13" s="75">
        <v>0</v>
      </c>
      <c r="E13" s="157">
        <v>2</v>
      </c>
      <c r="F13" s="48">
        <f t="shared" si="0"/>
        <v>0</v>
      </c>
      <c r="G13" s="25"/>
    </row>
    <row r="14" spans="2:7" ht="30" customHeight="1" thickBot="1" x14ac:dyDescent="0.25">
      <c r="B14" s="352"/>
      <c r="C14" s="118" t="s">
        <v>203</v>
      </c>
      <c r="D14" s="75">
        <v>0</v>
      </c>
      <c r="E14" s="157">
        <v>2</v>
      </c>
      <c r="F14" s="48">
        <f t="shared" ref="F14" si="2">D14*E14</f>
        <v>0</v>
      </c>
      <c r="G14" s="25"/>
    </row>
    <row r="15" spans="2:7" ht="30" customHeight="1" thickBot="1" x14ac:dyDescent="0.25">
      <c r="B15" s="352"/>
      <c r="C15" s="117" t="s">
        <v>204</v>
      </c>
      <c r="D15" s="75">
        <v>0</v>
      </c>
      <c r="E15" s="157">
        <v>3</v>
      </c>
      <c r="F15" s="38">
        <f t="shared" si="0"/>
        <v>0</v>
      </c>
      <c r="G15" s="23"/>
    </row>
    <row r="16" spans="2:7" ht="30" customHeight="1" thickBot="1" x14ac:dyDescent="0.25">
      <c r="B16" s="352"/>
      <c r="C16" s="119" t="s">
        <v>205</v>
      </c>
      <c r="D16" s="75">
        <v>0</v>
      </c>
      <c r="E16" s="157">
        <v>2</v>
      </c>
      <c r="F16" s="38">
        <f t="shared" si="0"/>
        <v>0</v>
      </c>
      <c r="G16" s="23"/>
    </row>
    <row r="17" spans="2:9" ht="47" customHeight="1" thickBot="1" x14ac:dyDescent="0.25">
      <c r="B17" s="352"/>
      <c r="C17" s="120" t="s">
        <v>206</v>
      </c>
      <c r="D17" s="75">
        <v>0</v>
      </c>
      <c r="E17" s="157">
        <v>3</v>
      </c>
      <c r="F17" s="38">
        <f t="shared" ref="F17" si="3">D17*E17</f>
        <v>0</v>
      </c>
      <c r="G17" s="23"/>
    </row>
    <row r="18" spans="2:9" ht="29.5" customHeight="1" thickBot="1" x14ac:dyDescent="0.25">
      <c r="B18" s="352"/>
      <c r="C18" s="117" t="s">
        <v>207</v>
      </c>
      <c r="D18" s="75">
        <v>0</v>
      </c>
      <c r="E18" s="157">
        <v>3</v>
      </c>
      <c r="F18" s="38">
        <f t="shared" si="0"/>
        <v>0</v>
      </c>
      <c r="G18" s="23"/>
    </row>
    <row r="19" spans="2:9" ht="30" customHeight="1" thickBot="1" x14ac:dyDescent="0.25">
      <c r="B19" s="352"/>
      <c r="C19" s="121" t="s">
        <v>208</v>
      </c>
      <c r="D19" s="75">
        <v>0</v>
      </c>
      <c r="E19" s="157">
        <v>3</v>
      </c>
      <c r="F19" s="38">
        <f t="shared" si="0"/>
        <v>0</v>
      </c>
      <c r="G19" s="23"/>
    </row>
    <row r="20" spans="2:9" ht="30" customHeight="1" thickBot="1" x14ac:dyDescent="0.25">
      <c r="B20" s="353"/>
      <c r="C20" s="121" t="s">
        <v>209</v>
      </c>
      <c r="D20" s="75">
        <v>0</v>
      </c>
      <c r="E20" s="157">
        <v>2</v>
      </c>
      <c r="F20" s="38">
        <f t="shared" si="0"/>
        <v>0</v>
      </c>
      <c r="G20" s="23"/>
    </row>
    <row r="21" spans="2:9" ht="30" customHeight="1" thickBot="1" x14ac:dyDescent="0.25">
      <c r="B21" s="353"/>
      <c r="C21" s="121" t="s">
        <v>210</v>
      </c>
      <c r="D21" s="75">
        <v>0</v>
      </c>
      <c r="E21" s="157">
        <v>2</v>
      </c>
      <c r="F21" s="38">
        <f t="shared" si="0"/>
        <v>0</v>
      </c>
      <c r="G21" s="23"/>
    </row>
    <row r="22" spans="2:9" ht="30" customHeight="1" thickBot="1" x14ac:dyDescent="0.25">
      <c r="B22" s="353"/>
      <c r="C22" s="122" t="s">
        <v>211</v>
      </c>
      <c r="D22" s="75">
        <v>0</v>
      </c>
      <c r="E22" s="157">
        <v>2</v>
      </c>
      <c r="F22" s="38">
        <f t="shared" si="0"/>
        <v>0</v>
      </c>
      <c r="G22" s="23"/>
    </row>
    <row r="23" spans="2:9" ht="30" customHeight="1" thickBot="1" x14ac:dyDescent="0.25">
      <c r="B23" s="352"/>
      <c r="C23" s="277"/>
      <c r="D23" s="75">
        <v>0</v>
      </c>
      <c r="E23" s="157">
        <v>1</v>
      </c>
      <c r="F23" s="38">
        <f t="shared" si="0"/>
        <v>0</v>
      </c>
      <c r="G23" s="23"/>
    </row>
    <row r="24" spans="2:9" ht="30" customHeight="1" thickBot="1" x14ac:dyDescent="0.25">
      <c r="B24" s="352"/>
      <c r="C24" s="278"/>
      <c r="D24" s="75">
        <v>0</v>
      </c>
      <c r="E24" s="157">
        <v>1</v>
      </c>
      <c r="F24" s="37">
        <f t="shared" si="0"/>
        <v>0</v>
      </c>
      <c r="G24" s="31"/>
      <c r="I24" s="27"/>
    </row>
    <row r="25" spans="2:9" ht="30" customHeight="1" thickBot="1" x14ac:dyDescent="0.25">
      <c r="B25" s="352"/>
      <c r="C25" s="279"/>
      <c r="D25" s="75">
        <v>0</v>
      </c>
      <c r="E25" s="157">
        <v>1</v>
      </c>
      <c r="F25" s="42">
        <f t="shared" si="0"/>
        <v>0</v>
      </c>
      <c r="G25" s="56"/>
    </row>
    <row r="26" spans="2:9" ht="63.75" customHeight="1" thickBot="1" x14ac:dyDescent="0.25">
      <c r="B26" s="354" t="s">
        <v>212</v>
      </c>
      <c r="C26" s="123" t="s">
        <v>213</v>
      </c>
      <c r="D26" s="77">
        <v>0</v>
      </c>
      <c r="E26" s="157">
        <v>1</v>
      </c>
      <c r="F26" s="51">
        <f t="shared" si="0"/>
        <v>0</v>
      </c>
      <c r="G26" s="29"/>
    </row>
    <row r="27" spans="2:9" ht="30" customHeight="1" thickBot="1" x14ac:dyDescent="0.25">
      <c r="B27" s="355"/>
      <c r="C27" s="124" t="s">
        <v>214</v>
      </c>
      <c r="D27" s="76">
        <v>0</v>
      </c>
      <c r="E27" s="157">
        <v>1</v>
      </c>
      <c r="F27" s="55">
        <f t="shared" si="0"/>
        <v>0</v>
      </c>
      <c r="G27" s="56"/>
    </row>
    <row r="28" spans="2:9" ht="30" customHeight="1" thickBot="1" x14ac:dyDescent="0.25">
      <c r="B28" s="355"/>
      <c r="C28" s="125" t="s">
        <v>215</v>
      </c>
      <c r="D28" s="87">
        <v>0</v>
      </c>
      <c r="E28" s="157">
        <v>1</v>
      </c>
      <c r="F28" s="88">
        <f t="shared" si="0"/>
        <v>0</v>
      </c>
      <c r="G28" s="89"/>
    </row>
    <row r="29" spans="2:9" ht="30" customHeight="1" thickBot="1" x14ac:dyDescent="0.25">
      <c r="B29" s="355"/>
      <c r="C29" s="123" t="s">
        <v>216</v>
      </c>
      <c r="D29" s="87">
        <v>0</v>
      </c>
      <c r="E29" s="157">
        <v>2</v>
      </c>
      <c r="F29" s="88">
        <f t="shared" ref="F29" si="4">D29*E29</f>
        <v>0</v>
      </c>
      <c r="G29" s="116"/>
    </row>
    <row r="30" spans="2:9" ht="30" customHeight="1" thickBot="1" x14ac:dyDescent="0.25">
      <c r="B30" s="355"/>
      <c r="C30" s="123"/>
      <c r="D30" s="77">
        <v>0</v>
      </c>
      <c r="E30" s="157">
        <v>1</v>
      </c>
      <c r="F30" s="40">
        <f t="shared" si="0"/>
        <v>0</v>
      </c>
      <c r="G30" s="29"/>
    </row>
    <row r="31" spans="2:9" ht="30" customHeight="1" thickBot="1" x14ac:dyDescent="0.25">
      <c r="B31" s="342" t="s">
        <v>217</v>
      </c>
      <c r="C31" s="126" t="s">
        <v>218</v>
      </c>
      <c r="D31" s="76">
        <v>0</v>
      </c>
      <c r="E31" s="157">
        <v>2</v>
      </c>
      <c r="F31" s="55">
        <f t="shared" si="0"/>
        <v>0</v>
      </c>
      <c r="G31" s="174" t="s">
        <v>219</v>
      </c>
    </row>
    <row r="32" spans="2:9" ht="49.5" customHeight="1" thickBot="1" x14ac:dyDescent="0.25">
      <c r="B32" s="343"/>
      <c r="C32" s="126" t="s">
        <v>220</v>
      </c>
      <c r="D32" s="77">
        <v>0</v>
      </c>
      <c r="E32" s="157">
        <v>2</v>
      </c>
      <c r="F32" s="40">
        <f t="shared" si="0"/>
        <v>0</v>
      </c>
      <c r="G32" s="24"/>
    </row>
    <row r="33" spans="2:7" ht="39.75" customHeight="1" thickBot="1" x14ac:dyDescent="0.25">
      <c r="B33" s="343"/>
      <c r="C33" s="127" t="s">
        <v>221</v>
      </c>
      <c r="D33" s="50">
        <v>0</v>
      </c>
      <c r="E33" s="157">
        <v>2</v>
      </c>
      <c r="F33" s="37">
        <f>D33*E33</f>
        <v>0</v>
      </c>
      <c r="G33" s="30"/>
    </row>
    <row r="34" spans="2:7" ht="48" customHeight="1" thickBot="1" x14ac:dyDescent="0.25">
      <c r="B34" s="343"/>
      <c r="C34" s="128" t="s">
        <v>222</v>
      </c>
      <c r="D34" s="50">
        <v>0</v>
      </c>
      <c r="E34" s="157">
        <v>1</v>
      </c>
      <c r="F34" s="37">
        <f>D34*E34</f>
        <v>0</v>
      </c>
      <c r="G34" s="30"/>
    </row>
    <row r="35" spans="2:7" ht="30" customHeight="1" thickBot="1" x14ac:dyDescent="0.25">
      <c r="B35" s="344"/>
      <c r="C35" s="128" t="s">
        <v>223</v>
      </c>
      <c r="D35" s="50">
        <v>0</v>
      </c>
      <c r="E35" s="157">
        <v>1</v>
      </c>
      <c r="F35" s="38">
        <f t="shared" si="0"/>
        <v>0</v>
      </c>
      <c r="G35" s="23"/>
    </row>
    <row r="36" spans="2:7" ht="39.75" customHeight="1" thickBot="1" x14ac:dyDescent="0.25">
      <c r="B36" s="345" t="s">
        <v>224</v>
      </c>
      <c r="C36" s="129" t="s">
        <v>225</v>
      </c>
      <c r="D36" s="76">
        <v>0</v>
      </c>
      <c r="E36" s="157">
        <v>2</v>
      </c>
      <c r="F36" s="55">
        <f t="shared" si="0"/>
        <v>0</v>
      </c>
      <c r="G36" s="56"/>
    </row>
    <row r="37" spans="2:7" ht="33" customHeight="1" thickBot="1" x14ac:dyDescent="0.25">
      <c r="B37" s="346"/>
      <c r="C37" s="129" t="s">
        <v>226</v>
      </c>
      <c r="D37" s="77">
        <v>0</v>
      </c>
      <c r="E37" s="157">
        <v>1</v>
      </c>
      <c r="F37" s="51">
        <f t="shared" si="0"/>
        <v>0</v>
      </c>
      <c r="G37" s="29"/>
    </row>
    <row r="38" spans="2:7" ht="30" customHeight="1" thickBot="1" x14ac:dyDescent="0.25">
      <c r="B38" s="346"/>
      <c r="C38" s="129" t="s">
        <v>227</v>
      </c>
      <c r="D38" s="79">
        <v>0</v>
      </c>
      <c r="E38" s="157">
        <v>1</v>
      </c>
      <c r="F38" s="37">
        <f t="shared" si="0"/>
        <v>0</v>
      </c>
      <c r="G38" s="174" t="s">
        <v>228</v>
      </c>
    </row>
    <row r="39" spans="2:7" ht="34.5" customHeight="1" thickBot="1" x14ac:dyDescent="0.25">
      <c r="B39" s="347"/>
      <c r="C39" s="129" t="s">
        <v>229</v>
      </c>
      <c r="D39" s="75">
        <v>0</v>
      </c>
      <c r="E39" s="157">
        <v>1</v>
      </c>
      <c r="F39" s="39">
        <f t="shared" si="0"/>
        <v>0</v>
      </c>
      <c r="G39" s="28"/>
    </row>
    <row r="40" spans="2:7" ht="34.5" customHeight="1" thickBot="1" x14ac:dyDescent="0.25">
      <c r="B40" s="338" t="s">
        <v>230</v>
      </c>
      <c r="C40" s="130" t="s">
        <v>231</v>
      </c>
      <c r="D40" s="98">
        <v>0</v>
      </c>
      <c r="E40" s="157">
        <v>1</v>
      </c>
      <c r="F40" s="99">
        <f t="shared" si="0"/>
        <v>0</v>
      </c>
      <c r="G40" s="54"/>
    </row>
    <row r="41" spans="2:7" ht="37.5" customHeight="1" thickBot="1" x14ac:dyDescent="0.25">
      <c r="B41" s="339"/>
      <c r="C41" s="193" t="s">
        <v>232</v>
      </c>
      <c r="D41" s="77">
        <v>0</v>
      </c>
      <c r="E41" s="157">
        <v>2</v>
      </c>
      <c r="F41" s="51">
        <f t="shared" si="0"/>
        <v>0</v>
      </c>
      <c r="G41" s="174" t="s">
        <v>233</v>
      </c>
    </row>
    <row r="42" spans="2:7" ht="72.75" customHeight="1" thickBot="1" x14ac:dyDescent="0.25">
      <c r="B42" s="339"/>
      <c r="C42" s="192" t="s">
        <v>234</v>
      </c>
      <c r="D42" s="50">
        <v>0</v>
      </c>
      <c r="E42" s="157">
        <v>1</v>
      </c>
      <c r="F42" s="55">
        <f t="shared" si="0"/>
        <v>0</v>
      </c>
      <c r="G42" s="23"/>
    </row>
    <row r="43" spans="2:7" ht="56.25" customHeight="1" thickBot="1" x14ac:dyDescent="0.25">
      <c r="B43" s="339"/>
      <c r="C43" s="131" t="s">
        <v>235</v>
      </c>
      <c r="D43" s="50">
        <v>0</v>
      </c>
      <c r="E43" s="157">
        <v>2</v>
      </c>
      <c r="F43" s="55">
        <f t="shared" si="0"/>
        <v>0</v>
      </c>
      <c r="G43" s="23"/>
    </row>
    <row r="44" spans="2:7" ht="30" customHeight="1" thickBot="1" x14ac:dyDescent="0.25">
      <c r="B44" s="339"/>
      <c r="C44" s="131" t="s">
        <v>236</v>
      </c>
      <c r="D44" s="50">
        <v>0</v>
      </c>
      <c r="E44" s="157">
        <v>1</v>
      </c>
      <c r="F44" s="55">
        <f t="shared" si="0"/>
        <v>0</v>
      </c>
      <c r="G44" s="23"/>
    </row>
    <row r="45" spans="2:7" ht="30" customHeight="1" thickBot="1" x14ac:dyDescent="0.25">
      <c r="B45" s="339"/>
      <c r="C45" s="131" t="s">
        <v>237</v>
      </c>
      <c r="D45" s="50">
        <v>0</v>
      </c>
      <c r="E45" s="157">
        <v>1</v>
      </c>
      <c r="F45" s="55">
        <f t="shared" si="0"/>
        <v>0</v>
      </c>
      <c r="G45" s="23"/>
    </row>
    <row r="46" spans="2:7" ht="30" customHeight="1" thickBot="1" x14ac:dyDescent="0.25">
      <c r="B46" s="339"/>
      <c r="C46" s="131" t="s">
        <v>238</v>
      </c>
      <c r="D46" s="50">
        <v>0</v>
      </c>
      <c r="E46" s="157">
        <v>1</v>
      </c>
      <c r="F46" s="55">
        <f t="shared" si="0"/>
        <v>0</v>
      </c>
      <c r="G46" s="23"/>
    </row>
    <row r="47" spans="2:7" ht="54" customHeight="1" thickBot="1" x14ac:dyDescent="0.25">
      <c r="B47" s="339"/>
      <c r="C47" s="131" t="s">
        <v>239</v>
      </c>
      <c r="D47" s="50">
        <v>0</v>
      </c>
      <c r="E47" s="157">
        <v>1</v>
      </c>
      <c r="F47" s="55">
        <f t="shared" si="0"/>
        <v>0</v>
      </c>
      <c r="G47" s="56"/>
    </row>
    <row r="48" spans="2:7" ht="35.5" customHeight="1" thickBot="1" x14ac:dyDescent="0.25">
      <c r="B48" s="339"/>
      <c r="C48" s="132" t="s">
        <v>240</v>
      </c>
      <c r="D48" s="76">
        <v>0</v>
      </c>
      <c r="E48" s="157">
        <v>1</v>
      </c>
      <c r="F48" s="55">
        <f t="shared" si="0"/>
        <v>0</v>
      </c>
      <c r="G48" s="56"/>
    </row>
    <row r="49" spans="2:7" ht="30" customHeight="1" thickBot="1" x14ac:dyDescent="0.25">
      <c r="B49" s="339"/>
      <c r="C49" s="132"/>
      <c r="D49" s="76">
        <v>0</v>
      </c>
      <c r="E49" s="157">
        <v>1</v>
      </c>
      <c r="F49" s="55">
        <f t="shared" si="0"/>
        <v>0</v>
      </c>
      <c r="G49" s="56"/>
    </row>
    <row r="50" spans="2:7" ht="30" customHeight="1" thickBot="1" x14ac:dyDescent="0.25">
      <c r="B50" s="339"/>
      <c r="C50" s="132"/>
      <c r="D50" s="76">
        <v>0</v>
      </c>
      <c r="E50" s="157">
        <v>1</v>
      </c>
      <c r="F50" s="55">
        <f t="shared" si="0"/>
        <v>0</v>
      </c>
      <c r="G50" s="56"/>
    </row>
    <row r="51" spans="2:7" ht="30" customHeight="1" thickBot="1" x14ac:dyDescent="0.25">
      <c r="B51" s="339"/>
      <c r="C51" s="132"/>
      <c r="D51" s="76">
        <v>0</v>
      </c>
      <c r="E51" s="157">
        <v>1</v>
      </c>
      <c r="F51" s="55">
        <f t="shared" si="0"/>
        <v>0</v>
      </c>
      <c r="G51" s="56"/>
    </row>
    <row r="52" spans="2:7" ht="30" customHeight="1" thickBot="1" x14ac:dyDescent="0.25">
      <c r="B52" s="340"/>
      <c r="C52" s="133"/>
      <c r="D52" s="75">
        <v>0</v>
      </c>
      <c r="E52" s="157">
        <v>1</v>
      </c>
      <c r="F52" s="86">
        <f t="shared" si="0"/>
        <v>0</v>
      </c>
      <c r="G52" s="28"/>
    </row>
    <row r="53" spans="2:7" ht="17" thickBot="1" x14ac:dyDescent="0.25"/>
    <row r="54" spans="2:7" ht="27" customHeight="1" thickBot="1" x14ac:dyDescent="0.25">
      <c r="C54" s="7" t="s">
        <v>90</v>
      </c>
      <c r="D54" s="44">
        <f>SUM(F54)</f>
        <v>0</v>
      </c>
      <c r="E54" s="45"/>
      <c r="F54" s="45">
        <f>SUM(F5:F52)</f>
        <v>0</v>
      </c>
    </row>
    <row r="55" spans="2:7" ht="26" thickBot="1" x14ac:dyDescent="0.35">
      <c r="C55" s="9" t="s">
        <v>91</v>
      </c>
      <c r="D55" s="10">
        <f>(F54/194)*100</f>
        <v>0</v>
      </c>
      <c r="E55" s="46"/>
      <c r="F55" s="46"/>
    </row>
    <row r="58" spans="2:7" x14ac:dyDescent="0.2">
      <c r="B58" s="341"/>
    </row>
    <row r="59" spans="2:7" x14ac:dyDescent="0.2">
      <c r="B59" s="341"/>
    </row>
    <row r="60" spans="2:7" x14ac:dyDescent="0.2">
      <c r="B60" s="341"/>
    </row>
    <row r="61" spans="2:7" x14ac:dyDescent="0.2">
      <c r="B61" s="341"/>
    </row>
  </sheetData>
  <mergeCells count="9">
    <mergeCell ref="B40:B52"/>
    <mergeCell ref="B58:B61"/>
    <mergeCell ref="B31:B35"/>
    <mergeCell ref="B36:B39"/>
    <mergeCell ref="B1:G1"/>
    <mergeCell ref="B2:G2"/>
    <mergeCell ref="B5:B10"/>
    <mergeCell ref="B11:B25"/>
    <mergeCell ref="B26:B30"/>
  </mergeCells>
  <pageMargins left="0.30555555555555558" right="0.27777777777777779" top="0.75" bottom="0.75" header="0.3" footer="0.3"/>
  <pageSetup paperSize="5" scale="80" fitToHeight="0" orientation="landscape" r:id="rId1"/>
  <rowBreaks count="4" manualBreakCount="4">
    <brk id="10" max="16383" man="1"/>
    <brk id="25" max="16383" man="1"/>
    <brk id="39" max="16383" man="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EDECB4B6-5701-4185-95A2-35A547BBE500}">
          <x14:formula1>
            <xm:f>'Back end'!$A$11:$A$13</xm:f>
          </x14:formula1>
          <xm:sqref>D5:D52</xm:sqref>
        </x14:dataValidation>
        <x14:dataValidation type="list" allowBlank="1" showInputMessage="1" showErrorMessage="1" xr:uid="{6A7289E2-7A47-4D58-BD80-11FBA54C3725}">
          <x14:formula1>
            <xm:f>'Back end'!$A$16:$A$18</xm:f>
          </x14:formula1>
          <xm:sqref>D56:D65 D67:D70 D53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749F-2203-4EB7-9489-23AAE98ABC6D}">
  <dimension ref="B1:I37"/>
  <sheetViews>
    <sheetView showWhiteSpace="0" view="pageBreakPreview" zoomScale="60" zoomScaleNormal="110" zoomScalePageLayoutView="75" workbookViewId="0">
      <selection activeCell="C41" sqref="C41"/>
    </sheetView>
  </sheetViews>
  <sheetFormatPr baseColWidth="10" defaultColWidth="9.1640625" defaultRowHeight="16" x14ac:dyDescent="0.2"/>
  <cols>
    <col min="1" max="1" width="9.1640625" style="1"/>
    <col min="2" max="2" width="18.1640625" style="32" customWidth="1"/>
    <col min="3" max="3" width="74.33203125" style="1" customWidth="1"/>
    <col min="4" max="4" width="24.5" style="43" customWidth="1"/>
    <col min="5" max="5" width="12.5" style="43" customWidth="1"/>
    <col min="6" max="6" width="7.33203125" style="43" customWidth="1"/>
    <col min="7" max="7" width="54.6640625" style="1" customWidth="1"/>
    <col min="8" max="8" width="28.6640625" style="1" customWidth="1"/>
    <col min="9" max="16384" width="9.1640625" style="1"/>
  </cols>
  <sheetData>
    <row r="1" spans="2:7" ht="48" customHeight="1" x14ac:dyDescent="0.2">
      <c r="B1" s="304" t="s">
        <v>241</v>
      </c>
      <c r="C1" s="304"/>
      <c r="D1" s="304"/>
      <c r="E1" s="304"/>
      <c r="F1" s="304"/>
      <c r="G1" s="304"/>
    </row>
    <row r="2" spans="2:7" ht="66" customHeight="1" x14ac:dyDescent="0.2">
      <c r="B2" s="305" t="s">
        <v>127</v>
      </c>
      <c r="C2" s="305"/>
      <c r="D2" s="305"/>
      <c r="E2" s="305"/>
      <c r="F2" s="305"/>
      <c r="G2" s="305"/>
    </row>
    <row r="3" spans="2:7" ht="66" customHeight="1" x14ac:dyDescent="0.2">
      <c r="B3" s="357" t="s">
        <v>242</v>
      </c>
      <c r="C3" s="357"/>
      <c r="D3" s="357"/>
      <c r="E3" s="357"/>
      <c r="F3" s="357"/>
      <c r="G3" s="357"/>
    </row>
    <row r="4" spans="2:7" ht="26.25" customHeight="1" x14ac:dyDescent="0.2">
      <c r="B4" s="361" t="s">
        <v>243</v>
      </c>
      <c r="C4" s="362"/>
      <c r="D4" s="362"/>
      <c r="E4" s="362"/>
      <c r="F4" s="362"/>
      <c r="G4" s="363"/>
    </row>
    <row r="5" spans="2:7" ht="42.75" customHeight="1" x14ac:dyDescent="0.2">
      <c r="B5" s="357" t="s">
        <v>244</v>
      </c>
      <c r="C5" s="357"/>
      <c r="D5" s="357"/>
      <c r="E5" s="357"/>
      <c r="F5" s="357"/>
      <c r="G5" s="357"/>
    </row>
    <row r="6" spans="2:7" ht="37.5" customHeight="1" x14ac:dyDescent="0.2">
      <c r="B6" s="358" t="s">
        <v>245</v>
      </c>
      <c r="C6" s="359"/>
      <c r="D6" s="359"/>
      <c r="E6" s="359"/>
      <c r="F6" s="359"/>
      <c r="G6" s="360"/>
    </row>
    <row r="8" spans="2:7" ht="69" thickBot="1" x14ac:dyDescent="0.25">
      <c r="B8" s="258" t="s">
        <v>34</v>
      </c>
      <c r="C8" s="33" t="s">
        <v>35</v>
      </c>
      <c r="D8" s="35" t="s">
        <v>36</v>
      </c>
      <c r="E8" s="158" t="s">
        <v>128</v>
      </c>
      <c r="F8" s="36" t="s">
        <v>38</v>
      </c>
      <c r="G8" s="34" t="s">
        <v>39</v>
      </c>
    </row>
    <row r="9" spans="2:7" ht="30" customHeight="1" thickBot="1" x14ac:dyDescent="0.25">
      <c r="B9" s="356" t="s">
        <v>246</v>
      </c>
      <c r="C9" s="191" t="s">
        <v>247</v>
      </c>
      <c r="D9" s="77">
        <v>0</v>
      </c>
      <c r="E9" s="155">
        <v>2</v>
      </c>
      <c r="F9" s="40">
        <f t="shared" ref="F9:F34" si="0">D9*E9</f>
        <v>0</v>
      </c>
      <c r="G9" s="170"/>
    </row>
    <row r="10" spans="2:7" ht="30" customHeight="1" x14ac:dyDescent="0.2">
      <c r="B10" s="356"/>
      <c r="C10" s="189" t="s">
        <v>248</v>
      </c>
      <c r="D10" s="50">
        <v>0</v>
      </c>
      <c r="E10" s="156">
        <v>2</v>
      </c>
      <c r="F10" s="38">
        <f t="shared" si="0"/>
        <v>0</v>
      </c>
      <c r="G10" s="23"/>
    </row>
    <row r="11" spans="2:7" ht="30" customHeight="1" thickBot="1" x14ac:dyDescent="0.25">
      <c r="B11" s="356"/>
      <c r="C11" s="190" t="s">
        <v>249</v>
      </c>
      <c r="D11" s="50">
        <v>0</v>
      </c>
      <c r="E11" s="156">
        <v>1</v>
      </c>
      <c r="F11" s="38">
        <f t="shared" si="0"/>
        <v>0</v>
      </c>
      <c r="G11" s="173" t="s">
        <v>145</v>
      </c>
    </row>
    <row r="12" spans="2:7" ht="30" customHeight="1" x14ac:dyDescent="0.2">
      <c r="B12" s="356"/>
      <c r="C12" s="189" t="s">
        <v>250</v>
      </c>
      <c r="D12" s="50">
        <v>0</v>
      </c>
      <c r="E12" s="156">
        <v>2</v>
      </c>
      <c r="F12" s="38">
        <f t="shared" si="0"/>
        <v>0</v>
      </c>
      <c r="G12" s="103"/>
    </row>
    <row r="13" spans="2:7" ht="30" customHeight="1" thickBot="1" x14ac:dyDescent="0.25">
      <c r="B13" s="356" t="s">
        <v>251</v>
      </c>
      <c r="C13" s="191" t="s">
        <v>252</v>
      </c>
      <c r="D13" s="75">
        <v>0</v>
      </c>
      <c r="E13" s="157">
        <v>1</v>
      </c>
      <c r="F13" s="39">
        <f t="shared" si="0"/>
        <v>0</v>
      </c>
      <c r="G13" s="56"/>
    </row>
    <row r="14" spans="2:7" ht="30" customHeight="1" thickBot="1" x14ac:dyDescent="0.25">
      <c r="B14" s="356"/>
      <c r="C14" s="172" t="s">
        <v>253</v>
      </c>
      <c r="D14" s="75">
        <v>0</v>
      </c>
      <c r="E14" s="157">
        <v>2</v>
      </c>
      <c r="F14" s="39">
        <f t="shared" si="0"/>
        <v>0</v>
      </c>
      <c r="G14" s="28"/>
    </row>
    <row r="15" spans="2:7" ht="30" customHeight="1" thickBot="1" x14ac:dyDescent="0.25">
      <c r="B15" s="356"/>
      <c r="C15" s="191" t="s">
        <v>254</v>
      </c>
      <c r="D15" s="75">
        <v>0</v>
      </c>
      <c r="E15" s="157">
        <v>2</v>
      </c>
      <c r="F15" s="48">
        <f t="shared" si="0"/>
        <v>0</v>
      </c>
      <c r="G15" s="171"/>
    </row>
    <row r="16" spans="2:7" ht="30" customHeight="1" thickBot="1" x14ac:dyDescent="0.25">
      <c r="B16" s="356"/>
      <c r="C16" s="101" t="s">
        <v>255</v>
      </c>
      <c r="D16" s="75">
        <v>0</v>
      </c>
      <c r="E16" s="157">
        <v>1</v>
      </c>
      <c r="F16" s="48">
        <f t="shared" si="0"/>
        <v>0</v>
      </c>
      <c r="G16" s="25"/>
    </row>
    <row r="17" spans="2:9" ht="30" customHeight="1" thickBot="1" x14ac:dyDescent="0.25">
      <c r="B17" s="356"/>
      <c r="C17" s="101" t="s">
        <v>256</v>
      </c>
      <c r="D17" s="75">
        <v>0</v>
      </c>
      <c r="E17" s="157">
        <v>2</v>
      </c>
      <c r="F17" s="48">
        <f t="shared" si="0"/>
        <v>0</v>
      </c>
      <c r="G17" s="25"/>
    </row>
    <row r="18" spans="2:9" ht="30" customHeight="1" x14ac:dyDescent="0.2">
      <c r="B18" s="356"/>
      <c r="C18" s="189" t="s">
        <v>257</v>
      </c>
      <c r="D18" s="75">
        <v>0</v>
      </c>
      <c r="E18" s="157">
        <v>2</v>
      </c>
      <c r="F18" s="48">
        <f t="shared" si="0"/>
        <v>0</v>
      </c>
      <c r="G18" s="25"/>
    </row>
    <row r="19" spans="2:9" ht="30" customHeight="1" x14ac:dyDescent="0.2">
      <c r="B19" s="356"/>
      <c r="C19" s="234" t="s">
        <v>258</v>
      </c>
      <c r="D19" s="75">
        <v>0</v>
      </c>
      <c r="E19" s="157">
        <v>2</v>
      </c>
      <c r="F19" s="48">
        <f t="shared" ref="F19" si="1">D19*E19</f>
        <v>0</v>
      </c>
      <c r="G19" s="25"/>
    </row>
    <row r="20" spans="2:9" ht="30" customHeight="1" x14ac:dyDescent="0.2">
      <c r="B20" s="356"/>
      <c r="C20" s="190" t="s">
        <v>259</v>
      </c>
      <c r="D20" s="75">
        <v>0</v>
      </c>
      <c r="E20" s="157">
        <v>2</v>
      </c>
      <c r="F20" s="38">
        <f t="shared" si="0"/>
        <v>0</v>
      </c>
      <c r="G20" s="23"/>
    </row>
    <row r="21" spans="2:9" ht="30" customHeight="1" x14ac:dyDescent="0.2">
      <c r="B21" s="356"/>
      <c r="C21" s="191" t="s">
        <v>260</v>
      </c>
      <c r="D21" s="76">
        <v>0</v>
      </c>
      <c r="E21" s="164">
        <v>2</v>
      </c>
      <c r="F21" s="38">
        <f t="shared" si="0"/>
        <v>0</v>
      </c>
      <c r="G21" s="173" t="s">
        <v>145</v>
      </c>
    </row>
    <row r="22" spans="2:9" ht="30" customHeight="1" x14ac:dyDescent="0.2">
      <c r="B22" s="356"/>
      <c r="C22" s="191" t="s">
        <v>261</v>
      </c>
      <c r="D22" s="76">
        <v>0</v>
      </c>
      <c r="E22" s="164">
        <v>1</v>
      </c>
      <c r="F22" s="38">
        <f t="shared" ref="F22:F23" si="2">D22*E22</f>
        <v>0</v>
      </c>
      <c r="G22" s="23"/>
    </row>
    <row r="23" spans="2:9" ht="30" customHeight="1" x14ac:dyDescent="0.2">
      <c r="B23" s="356"/>
      <c r="C23" s="191" t="s">
        <v>262</v>
      </c>
      <c r="D23" s="76">
        <v>0</v>
      </c>
      <c r="E23" s="164">
        <v>1</v>
      </c>
      <c r="F23" s="38">
        <f t="shared" si="2"/>
        <v>0</v>
      </c>
      <c r="G23" s="23"/>
    </row>
    <row r="24" spans="2:9" ht="29.5" customHeight="1" x14ac:dyDescent="0.2">
      <c r="B24" s="356"/>
      <c r="C24" s="191" t="s">
        <v>263</v>
      </c>
      <c r="D24" s="75">
        <v>0</v>
      </c>
      <c r="E24" s="157">
        <v>2</v>
      </c>
      <c r="F24" s="38">
        <f t="shared" si="0"/>
        <v>0</v>
      </c>
      <c r="G24" s="23"/>
    </row>
    <row r="25" spans="2:9" ht="47.25" customHeight="1" thickBot="1" x14ac:dyDescent="0.25">
      <c r="B25" s="176" t="s">
        <v>264</v>
      </c>
      <c r="C25" s="229" t="s">
        <v>265</v>
      </c>
      <c r="D25" s="75">
        <v>0</v>
      </c>
      <c r="E25" s="157">
        <v>3</v>
      </c>
      <c r="F25" s="38">
        <f t="shared" si="0"/>
        <v>0</v>
      </c>
      <c r="G25" s="23"/>
    </row>
    <row r="26" spans="2:9" ht="30.75" customHeight="1" thickBot="1" x14ac:dyDescent="0.25">
      <c r="B26" s="177"/>
      <c r="C26" s="247" t="s">
        <v>266</v>
      </c>
      <c r="D26" s="75">
        <v>0</v>
      </c>
      <c r="E26" s="157">
        <v>2</v>
      </c>
      <c r="F26" s="38">
        <f t="shared" si="0"/>
        <v>0</v>
      </c>
      <c r="G26" s="23"/>
    </row>
    <row r="27" spans="2:9" ht="36" customHeight="1" thickBot="1" x14ac:dyDescent="0.25">
      <c r="B27" s="177"/>
      <c r="C27" s="250" t="s">
        <v>267</v>
      </c>
      <c r="D27" s="76">
        <v>0</v>
      </c>
      <c r="E27" s="157">
        <v>3</v>
      </c>
      <c r="F27" s="38">
        <f t="shared" si="0"/>
        <v>0</v>
      </c>
      <c r="G27" s="23"/>
    </row>
    <row r="28" spans="2:9" ht="30" customHeight="1" thickBot="1" x14ac:dyDescent="0.25">
      <c r="B28" s="177"/>
      <c r="C28" s="251" t="s">
        <v>268</v>
      </c>
      <c r="D28" s="37">
        <v>0</v>
      </c>
      <c r="E28" s="157">
        <v>1</v>
      </c>
      <c r="F28" s="38">
        <f t="shared" si="0"/>
        <v>0</v>
      </c>
      <c r="G28" s="23"/>
    </row>
    <row r="29" spans="2:9" ht="30" customHeight="1" thickBot="1" x14ac:dyDescent="0.25">
      <c r="B29" s="176"/>
      <c r="C29" s="268"/>
      <c r="D29" s="237">
        <v>0</v>
      </c>
      <c r="E29" s="157">
        <v>1</v>
      </c>
      <c r="F29" s="38">
        <f t="shared" si="0"/>
        <v>0</v>
      </c>
      <c r="G29" s="23"/>
    </row>
    <row r="30" spans="2:9" ht="30" customHeight="1" thickBot="1" x14ac:dyDescent="0.25">
      <c r="B30" s="176"/>
      <c r="C30" s="264"/>
      <c r="D30" s="75">
        <v>0</v>
      </c>
      <c r="E30" s="157">
        <v>1</v>
      </c>
      <c r="F30" s="37">
        <f t="shared" si="0"/>
        <v>0</v>
      </c>
      <c r="G30" s="31"/>
      <c r="I30" s="27"/>
    </row>
    <row r="31" spans="2:9" ht="30" customHeight="1" thickBot="1" x14ac:dyDescent="0.25">
      <c r="B31" s="176"/>
      <c r="C31" s="280"/>
      <c r="D31" s="75">
        <v>0</v>
      </c>
      <c r="E31" s="157">
        <v>1</v>
      </c>
      <c r="F31" s="42">
        <f t="shared" si="0"/>
        <v>0</v>
      </c>
      <c r="G31" s="56"/>
    </row>
    <row r="32" spans="2:9" ht="30" customHeight="1" thickBot="1" x14ac:dyDescent="0.25">
      <c r="B32" s="302"/>
      <c r="C32" s="104"/>
      <c r="D32" s="76">
        <v>0</v>
      </c>
      <c r="E32" s="157">
        <v>1</v>
      </c>
      <c r="F32" s="55">
        <f t="shared" si="0"/>
        <v>0</v>
      </c>
      <c r="G32" s="56"/>
    </row>
    <row r="33" spans="2:7" ht="30" customHeight="1" thickBot="1" x14ac:dyDescent="0.25">
      <c r="B33" s="302"/>
      <c r="C33" s="104"/>
      <c r="D33" s="76">
        <v>0</v>
      </c>
      <c r="E33" s="157">
        <v>1</v>
      </c>
      <c r="F33" s="55">
        <f t="shared" si="0"/>
        <v>0</v>
      </c>
      <c r="G33" s="56"/>
    </row>
    <row r="34" spans="2:7" ht="30" customHeight="1" thickBot="1" x14ac:dyDescent="0.25">
      <c r="B34" s="303"/>
      <c r="C34" s="112"/>
      <c r="D34" s="75">
        <v>0</v>
      </c>
      <c r="E34" s="157">
        <v>1</v>
      </c>
      <c r="F34" s="86">
        <f t="shared" si="0"/>
        <v>0</v>
      </c>
      <c r="G34" s="28"/>
    </row>
    <row r="35" spans="2:7" ht="17" thickBot="1" x14ac:dyDescent="0.25"/>
    <row r="36" spans="2:7" ht="27" customHeight="1" thickBot="1" x14ac:dyDescent="0.25">
      <c r="C36" s="7" t="s">
        <v>90</v>
      </c>
      <c r="D36" s="44">
        <f>SUM(F36)</f>
        <v>0</v>
      </c>
      <c r="E36" s="45"/>
      <c r="F36" s="45">
        <f>SUM(F9:F34)</f>
        <v>0</v>
      </c>
    </row>
    <row r="37" spans="2:7" ht="26" thickBot="1" x14ac:dyDescent="0.35">
      <c r="C37" s="9" t="s">
        <v>91</v>
      </c>
      <c r="D37" s="10">
        <f>(F36/194)*100</f>
        <v>0</v>
      </c>
      <c r="E37" s="46"/>
      <c r="F37" s="46"/>
    </row>
  </sheetData>
  <mergeCells count="9">
    <mergeCell ref="B32:B34"/>
    <mergeCell ref="B9:B12"/>
    <mergeCell ref="B1:G1"/>
    <mergeCell ref="B2:G2"/>
    <mergeCell ref="B13:B24"/>
    <mergeCell ref="B3:G3"/>
    <mergeCell ref="B5:G5"/>
    <mergeCell ref="B6:G6"/>
    <mergeCell ref="B4:G4"/>
  </mergeCells>
  <pageMargins left="0.30555555555555558" right="0.27777777777777779" top="0.75" bottom="0.75" header="0.3" footer="0.3"/>
  <pageSetup paperSize="5" scale="39"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B2B393B-3403-4A7D-8870-D616FADDFC26}">
          <x14:formula1>
            <xm:f>'Back end'!$A$16:$A$18</xm:f>
          </x14:formula1>
          <xm:sqref>D38:D47 D49:D52 D35</xm:sqref>
        </x14:dataValidation>
        <x14:dataValidation type="list" allowBlank="1" showInputMessage="1" showErrorMessage="1" xr:uid="{E59CB45D-47E3-49AA-B2DC-6962023E98E5}">
          <x14:formula1>
            <xm:f>'Back end'!$A$11:$A$13</xm:f>
          </x14:formula1>
          <xm:sqref>D9:D34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3FE55-252F-421F-A004-505B87EA6B2C}">
  <dimension ref="B1:G29"/>
  <sheetViews>
    <sheetView showWhiteSpace="0" view="pageBreakPreview" zoomScale="60" zoomScaleNormal="110" zoomScalePageLayoutView="75" workbookViewId="0">
      <selection activeCell="C21" sqref="C21"/>
    </sheetView>
  </sheetViews>
  <sheetFormatPr baseColWidth="10" defaultColWidth="9.1640625" defaultRowHeight="16" x14ac:dyDescent="0.2"/>
  <cols>
    <col min="1" max="1" width="9.1640625" style="1"/>
    <col min="2" max="2" width="18.1640625" style="32" customWidth="1"/>
    <col min="3" max="3" width="74.33203125" style="1" customWidth="1"/>
    <col min="4" max="4" width="24.5" style="43" customWidth="1"/>
    <col min="5" max="5" width="12.5" style="43" customWidth="1"/>
    <col min="6" max="6" width="7.33203125" style="43" customWidth="1"/>
    <col min="7" max="7" width="54.6640625" style="1" customWidth="1"/>
    <col min="8" max="8" width="28.6640625" style="1" customWidth="1"/>
    <col min="9" max="16384" width="9.1640625" style="1"/>
  </cols>
  <sheetData>
    <row r="1" spans="2:7" ht="48" customHeight="1" x14ac:dyDescent="0.2">
      <c r="B1" s="304" t="s">
        <v>269</v>
      </c>
      <c r="C1" s="304"/>
      <c r="D1" s="304"/>
      <c r="E1" s="304"/>
      <c r="F1" s="304"/>
      <c r="G1" s="304"/>
    </row>
    <row r="2" spans="2:7" ht="66" customHeight="1" x14ac:dyDescent="0.2">
      <c r="B2" s="305" t="s">
        <v>270</v>
      </c>
      <c r="C2" s="305"/>
      <c r="D2" s="305"/>
      <c r="E2" s="305"/>
      <c r="F2" s="305"/>
      <c r="G2" s="305"/>
    </row>
    <row r="3" spans="2:7" ht="17" thickBot="1" x14ac:dyDescent="0.25"/>
    <row r="4" spans="2:7" ht="69" thickBot="1" x14ac:dyDescent="0.25">
      <c r="B4" s="258" t="s">
        <v>34</v>
      </c>
      <c r="C4" s="33" t="s">
        <v>35</v>
      </c>
      <c r="D4" s="35" t="s">
        <v>36</v>
      </c>
      <c r="E4" s="158" t="s">
        <v>128</v>
      </c>
      <c r="F4" s="36" t="s">
        <v>38</v>
      </c>
      <c r="G4" s="34" t="s">
        <v>39</v>
      </c>
    </row>
    <row r="5" spans="2:7" ht="30" customHeight="1" x14ac:dyDescent="0.2">
      <c r="B5" s="364" t="s">
        <v>271</v>
      </c>
      <c r="C5" s="189" t="s">
        <v>272</v>
      </c>
      <c r="D5" s="77">
        <v>0</v>
      </c>
      <c r="E5" s="155">
        <v>2</v>
      </c>
      <c r="F5" s="40">
        <f t="shared" ref="F5:F26" si="0">D5*E5</f>
        <v>0</v>
      </c>
      <c r="G5" s="170"/>
    </row>
    <row r="6" spans="2:7" ht="62.25" customHeight="1" x14ac:dyDescent="0.2">
      <c r="B6" s="364"/>
      <c r="C6" s="191" t="s">
        <v>273</v>
      </c>
      <c r="D6" s="50">
        <v>0</v>
      </c>
      <c r="E6" s="156">
        <v>1</v>
      </c>
      <c r="F6" s="38">
        <f t="shared" si="0"/>
        <v>0</v>
      </c>
      <c r="G6" s="23"/>
    </row>
    <row r="7" spans="2:7" ht="30" customHeight="1" x14ac:dyDescent="0.2">
      <c r="B7" s="364"/>
      <c r="C7" s="191" t="s">
        <v>274</v>
      </c>
      <c r="D7" s="50">
        <v>0</v>
      </c>
      <c r="E7" s="156">
        <v>2</v>
      </c>
      <c r="F7" s="38">
        <f t="shared" si="0"/>
        <v>0</v>
      </c>
      <c r="G7" s="173"/>
    </row>
    <row r="8" spans="2:7" ht="30" customHeight="1" x14ac:dyDescent="0.2">
      <c r="B8" s="364"/>
      <c r="C8" s="191" t="s">
        <v>275</v>
      </c>
      <c r="D8" s="50">
        <v>0</v>
      </c>
      <c r="E8" s="156">
        <v>3</v>
      </c>
      <c r="F8" s="38">
        <f>D8*E8</f>
        <v>0</v>
      </c>
      <c r="G8" s="173"/>
    </row>
    <row r="9" spans="2:7" ht="30" customHeight="1" x14ac:dyDescent="0.2">
      <c r="B9" s="364"/>
      <c r="C9" s="191" t="s">
        <v>276</v>
      </c>
      <c r="D9" s="50">
        <v>0</v>
      </c>
      <c r="E9" s="156">
        <v>3</v>
      </c>
      <c r="F9" s="38">
        <f t="shared" si="0"/>
        <v>0</v>
      </c>
      <c r="G9" s="103"/>
    </row>
    <row r="10" spans="2:7" ht="30" customHeight="1" thickBot="1" x14ac:dyDescent="0.25">
      <c r="B10" s="356" t="s">
        <v>277</v>
      </c>
      <c r="C10" s="191" t="s">
        <v>278</v>
      </c>
      <c r="D10" s="75">
        <v>0</v>
      </c>
      <c r="E10" s="157">
        <v>2</v>
      </c>
      <c r="F10" s="39">
        <f t="shared" si="0"/>
        <v>0</v>
      </c>
      <c r="G10" s="173" t="s">
        <v>145</v>
      </c>
    </row>
    <row r="11" spans="2:7" ht="30" customHeight="1" thickBot="1" x14ac:dyDescent="0.25">
      <c r="B11" s="356"/>
      <c r="C11" s="172" t="s">
        <v>279</v>
      </c>
      <c r="D11" s="75">
        <v>0</v>
      </c>
      <c r="E11" s="157">
        <v>1</v>
      </c>
      <c r="F11" s="39">
        <f t="shared" si="0"/>
        <v>0</v>
      </c>
      <c r="G11" s="28"/>
    </row>
    <row r="12" spans="2:7" ht="30" customHeight="1" thickBot="1" x14ac:dyDescent="0.25">
      <c r="B12" s="356"/>
      <c r="C12" s="191" t="s">
        <v>280</v>
      </c>
      <c r="D12" s="75">
        <v>0</v>
      </c>
      <c r="E12" s="157">
        <v>1</v>
      </c>
      <c r="F12" s="48">
        <f t="shared" si="0"/>
        <v>0</v>
      </c>
      <c r="G12" s="171"/>
    </row>
    <row r="13" spans="2:7" ht="30" customHeight="1" thickBot="1" x14ac:dyDescent="0.25">
      <c r="B13" s="356"/>
      <c r="C13" s="190" t="s">
        <v>281</v>
      </c>
      <c r="D13" s="75">
        <v>0</v>
      </c>
      <c r="E13" s="157">
        <v>3</v>
      </c>
      <c r="F13" s="48">
        <f t="shared" si="0"/>
        <v>0</v>
      </c>
      <c r="G13" s="25"/>
    </row>
    <row r="14" spans="2:7" ht="30" customHeight="1" thickBot="1" x14ac:dyDescent="0.25">
      <c r="B14" s="356"/>
      <c r="C14" s="190" t="s">
        <v>282</v>
      </c>
      <c r="D14" s="75">
        <v>0</v>
      </c>
      <c r="E14" s="157">
        <v>2</v>
      </c>
      <c r="F14" s="48">
        <f t="shared" si="0"/>
        <v>0</v>
      </c>
      <c r="G14" s="25"/>
    </row>
    <row r="15" spans="2:7" ht="30" customHeight="1" thickBot="1" x14ac:dyDescent="0.25">
      <c r="B15" s="365"/>
      <c r="C15" s="189"/>
      <c r="D15" s="75">
        <v>0</v>
      </c>
      <c r="E15" s="157">
        <v>1</v>
      </c>
      <c r="F15" s="48">
        <f t="shared" si="0"/>
        <v>0</v>
      </c>
      <c r="G15" s="25"/>
    </row>
    <row r="16" spans="2:7" ht="30" customHeight="1" thickBot="1" x14ac:dyDescent="0.25">
      <c r="B16" s="365"/>
      <c r="C16" s="190"/>
      <c r="D16" s="75">
        <v>0</v>
      </c>
      <c r="E16" s="157">
        <v>1</v>
      </c>
      <c r="F16" s="38">
        <f t="shared" si="0"/>
        <v>0</v>
      </c>
      <c r="G16" s="23"/>
    </row>
    <row r="17" spans="2:7" ht="30" customHeight="1" x14ac:dyDescent="0.2">
      <c r="B17" s="365"/>
      <c r="C17" s="191"/>
      <c r="D17" s="76">
        <v>0</v>
      </c>
      <c r="E17" s="164">
        <v>1</v>
      </c>
      <c r="F17" s="38">
        <f t="shared" si="0"/>
        <v>0</v>
      </c>
      <c r="G17" s="173" t="s">
        <v>145</v>
      </c>
    </row>
    <row r="18" spans="2:7" ht="30" customHeight="1" x14ac:dyDescent="0.2">
      <c r="B18" s="365"/>
      <c r="C18" s="191"/>
      <c r="D18" s="76">
        <v>0</v>
      </c>
      <c r="E18" s="164">
        <v>1</v>
      </c>
      <c r="F18" s="38">
        <f t="shared" ref="F18" si="1">D18*E18</f>
        <v>0</v>
      </c>
      <c r="G18" s="23"/>
    </row>
    <row r="19" spans="2:7" ht="29.5" customHeight="1" thickBot="1" x14ac:dyDescent="0.25">
      <c r="B19" s="176"/>
      <c r="C19" s="100"/>
      <c r="D19" s="75">
        <v>0</v>
      </c>
      <c r="E19" s="157">
        <v>1</v>
      </c>
      <c r="F19" s="38">
        <f t="shared" si="0"/>
        <v>0</v>
      </c>
      <c r="G19" s="23"/>
    </row>
    <row r="20" spans="2:7" ht="30" customHeight="1" thickBot="1" x14ac:dyDescent="0.25">
      <c r="B20" s="302"/>
      <c r="C20" s="107"/>
      <c r="D20" s="50">
        <v>0</v>
      </c>
      <c r="E20" s="157">
        <v>1</v>
      </c>
      <c r="F20" s="55">
        <f t="shared" si="0"/>
        <v>0</v>
      </c>
      <c r="G20" s="23"/>
    </row>
    <row r="21" spans="2:7" ht="30" customHeight="1" thickBot="1" x14ac:dyDescent="0.25">
      <c r="B21" s="302"/>
      <c r="C21" s="104"/>
      <c r="D21" s="50">
        <v>0</v>
      </c>
      <c r="E21" s="157">
        <v>1</v>
      </c>
      <c r="F21" s="55">
        <f t="shared" si="0"/>
        <v>0</v>
      </c>
      <c r="G21" s="56"/>
    </row>
    <row r="22" spans="2:7" ht="30" customHeight="1" thickBot="1" x14ac:dyDescent="0.25">
      <c r="B22" s="302"/>
      <c r="C22" s="104"/>
      <c r="D22" s="76">
        <v>0</v>
      </c>
      <c r="E22" s="157">
        <v>1</v>
      </c>
      <c r="F22" s="55">
        <f t="shared" si="0"/>
        <v>0</v>
      </c>
      <c r="G22" s="56"/>
    </row>
    <row r="23" spans="2:7" ht="30" customHeight="1" thickBot="1" x14ac:dyDescent="0.25">
      <c r="B23" s="302"/>
      <c r="C23" s="104"/>
      <c r="D23" s="76">
        <v>0</v>
      </c>
      <c r="E23" s="157">
        <v>1</v>
      </c>
      <c r="F23" s="55">
        <f t="shared" si="0"/>
        <v>0</v>
      </c>
      <c r="G23" s="56"/>
    </row>
    <row r="24" spans="2:7" ht="30" customHeight="1" thickBot="1" x14ac:dyDescent="0.25">
      <c r="B24" s="302"/>
      <c r="C24" s="104"/>
      <c r="D24" s="76">
        <v>0</v>
      </c>
      <c r="E24" s="157">
        <v>1</v>
      </c>
      <c r="F24" s="55">
        <f t="shared" si="0"/>
        <v>0</v>
      </c>
      <c r="G24" s="56"/>
    </row>
    <row r="25" spans="2:7" ht="30" customHeight="1" thickBot="1" x14ac:dyDescent="0.25">
      <c r="B25" s="302"/>
      <c r="C25" s="104"/>
      <c r="D25" s="76">
        <v>0</v>
      </c>
      <c r="E25" s="157">
        <v>1</v>
      </c>
      <c r="F25" s="55">
        <f t="shared" si="0"/>
        <v>0</v>
      </c>
      <c r="G25" s="56"/>
    </row>
    <row r="26" spans="2:7" ht="30" customHeight="1" thickBot="1" x14ac:dyDescent="0.25">
      <c r="B26" s="303"/>
      <c r="C26" s="112"/>
      <c r="D26" s="75">
        <v>0</v>
      </c>
      <c r="E26" s="157">
        <v>1</v>
      </c>
      <c r="F26" s="86">
        <f t="shared" si="0"/>
        <v>0</v>
      </c>
      <c r="G26" s="28"/>
    </row>
    <row r="27" spans="2:7" ht="17" thickBot="1" x14ac:dyDescent="0.25"/>
    <row r="28" spans="2:7" ht="27" customHeight="1" thickBot="1" x14ac:dyDescent="0.25">
      <c r="C28" s="7" t="s">
        <v>90</v>
      </c>
      <c r="D28" s="44">
        <f>SUM(F28)</f>
        <v>0</v>
      </c>
      <c r="E28" s="45"/>
      <c r="F28" s="45">
        <f>SUM(F5:F26)</f>
        <v>0</v>
      </c>
    </row>
    <row r="29" spans="2:7" ht="26" thickBot="1" x14ac:dyDescent="0.35">
      <c r="C29" s="9" t="s">
        <v>91</v>
      </c>
      <c r="D29" s="10">
        <f>(F28/194)*100</f>
        <v>0</v>
      </c>
      <c r="E29" s="46"/>
      <c r="F29" s="46"/>
    </row>
  </sheetData>
  <mergeCells count="6">
    <mergeCell ref="B20:B26"/>
    <mergeCell ref="B1:G1"/>
    <mergeCell ref="B2:G2"/>
    <mergeCell ref="B5:B9"/>
    <mergeCell ref="B15:B18"/>
    <mergeCell ref="B10:B14"/>
  </mergeCells>
  <pageMargins left="0.30555555555555558" right="0.27777777777777779" top="0.75" bottom="0.75" header="0.3" footer="0.3"/>
  <pageSetup paperSize="5" scale="5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A4CD1E7-59D5-4BE0-9683-C87B991A962F}">
          <x14:formula1>
            <xm:f>'Back end'!$A$16:$A$18</xm:f>
          </x14:formula1>
          <xm:sqref>D30:D39 D41:D44 D27</xm:sqref>
        </x14:dataValidation>
        <x14:dataValidation type="list" allowBlank="1" showInputMessage="1" showErrorMessage="1" xr:uid="{9676C77B-E15D-4F33-938B-F760939BD770}">
          <x14:formula1>
            <xm:f>'Back end'!$A$11:$A$13</xm:f>
          </x14:formula1>
          <xm:sqref>D5:D26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5B1A3B0824DF43A934312DC909F6EC" ma:contentTypeVersion="10" ma:contentTypeDescription="Create a new document." ma:contentTypeScope="" ma:versionID="38273e0b47b4e492e5d296ea3f99c64f">
  <xsd:schema xmlns:xsd="http://www.w3.org/2001/XMLSchema" xmlns:xs="http://www.w3.org/2001/XMLSchema" xmlns:p="http://schemas.microsoft.com/office/2006/metadata/properties" xmlns:ns2="c3b3984c-2619-4af2-8469-695aa29c5471" xmlns:ns3="91db6d48-6de7-4b7f-9383-505a1ce66903" targetNamespace="http://schemas.microsoft.com/office/2006/metadata/properties" ma:root="true" ma:fieldsID="863989a2f56237da942f0e2ddfabd0e9" ns2:_="" ns3:_="">
    <xsd:import namespace="c3b3984c-2619-4af2-8469-695aa29c5471"/>
    <xsd:import namespace="91db6d48-6de7-4b7f-9383-505a1ce669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3984c-2619-4af2-8469-695aa29c54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db6d48-6de7-4b7f-9383-505a1ce6690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154957-4086-430B-A68F-1CC1E9764B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b3984c-2619-4af2-8469-695aa29c5471"/>
    <ds:schemaRef ds:uri="91db6d48-6de7-4b7f-9383-505a1ce669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0F5C02-52F6-4E46-9119-20A0A7476D1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C2FB5C4-BAC0-4475-8BDA-94E2CC9644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Instructions</vt:lpstr>
      <vt:lpstr>Risk Assessment</vt:lpstr>
      <vt:lpstr>Mitigation Checklist</vt:lpstr>
      <vt:lpstr>Overall Risk Score</vt:lpstr>
      <vt:lpstr>Venue</vt:lpstr>
      <vt:lpstr>Medical Safety</vt:lpstr>
      <vt:lpstr>Cleaning Sanitizing</vt:lpstr>
      <vt:lpstr>Athlete Team</vt:lpstr>
      <vt:lpstr>Accommodations</vt:lpstr>
      <vt:lpstr>Transportation</vt:lpstr>
      <vt:lpstr>Volunteers</vt:lpstr>
      <vt:lpstr>Spectator Experience</vt:lpstr>
      <vt:lpstr>Vendors</vt:lpstr>
      <vt:lpstr>Budgeting</vt:lpstr>
      <vt:lpstr>Daily strategy</vt:lpstr>
      <vt:lpstr>Blank to copy</vt:lpstr>
      <vt:lpstr>Sheet2</vt:lpstr>
      <vt:lpstr>Back end</vt:lpstr>
      <vt:lpstr>Instructions!_Toc197309289</vt:lpstr>
      <vt:lpstr>'Athlete Team'!Print_Area</vt:lpstr>
      <vt:lpstr>'Cleaning Sanitizing'!Print_Area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BORODINA</dc:creator>
  <cp:keywords/>
  <dc:description/>
  <cp:lastModifiedBy>Kelly Weiss</cp:lastModifiedBy>
  <cp:revision/>
  <dcterms:created xsi:type="dcterms:W3CDTF">2020-03-04T17:33:16Z</dcterms:created>
  <dcterms:modified xsi:type="dcterms:W3CDTF">2020-10-20T21:25:39Z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0x010100335B1A3B0824DF43A934312DC909F6EC</vt:lpwstr>
  </property>
</Properties>
</file>